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nicholas.baxter\Downloads\"/>
    </mc:Choice>
  </mc:AlternateContent>
  <xr:revisionPtr revIDLastSave="0" documentId="13_ncr:1_{8DF71B81-083B-465B-8E1F-7D4DEB3703F0}" xr6:coauthVersionLast="47" xr6:coauthVersionMax="47" xr10:uidLastSave="{00000000-0000-0000-0000-000000000000}"/>
  <bookViews>
    <workbookView xWindow="-108" yWindow="-108" windowWidth="23256" windowHeight="12456" tabRatio="688" xr2:uid="{00000000-000D-0000-FFFF-FFFF00000000}"/>
  </bookViews>
  <sheets>
    <sheet name="Key" sheetId="13" r:id="rId1"/>
    <sheet name="Customer, Business &amp; Corporate" sheetId="14" r:id="rId2"/>
    <sheet name="Data Validation" sheetId="15" state="hidden" r:id="rId3"/>
    <sheet name="Strat, Policy &amp; Transformation" sheetId="10" r:id="rId4"/>
    <sheet name="Community &amp; Place Delivery" sheetId="12" r:id="rId5"/>
  </sheets>
  <definedNames>
    <definedName name="_xlnm._FilterDatabase" localSheetId="4" hidden="1">'Community &amp; Place Delivery'!$A$1:$Q$76</definedName>
    <definedName name="_xlnm._FilterDatabase" localSheetId="1" hidden="1">'Customer, Business &amp; Corporate'!$A$1:$Q$84</definedName>
    <definedName name="_xlnm._FilterDatabase" localSheetId="3" hidden="1">'Strat, Policy &amp; Transformation'!$A$1:$Q$4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62" i="14" l="1"/>
  <c r="I32" i="14"/>
</calcChain>
</file>

<file path=xl/sharedStrings.xml><?xml version="1.0" encoding="utf-8"?>
<sst xmlns="http://schemas.openxmlformats.org/spreadsheetml/2006/main" count="2037" uniqueCount="574">
  <si>
    <t>SADC Contracts Register</t>
  </si>
  <si>
    <r>
      <rPr>
        <sz val="14"/>
        <color rgb="FF000000"/>
        <rFont val="Calibri"/>
        <family val="2"/>
      </rPr>
      <t xml:space="preserve">Welcome to the SADC Contract Register. SADC has 3 Directorates which are </t>
    </r>
    <r>
      <rPr>
        <b/>
        <sz val="14"/>
        <color rgb="FF7030A0"/>
        <rFont val="Calibri"/>
        <family val="2"/>
      </rPr>
      <t xml:space="preserve">Customer, Business &amp; Corporate Support, </t>
    </r>
    <r>
      <rPr>
        <b/>
        <sz val="14"/>
        <color rgb="FF00B050"/>
        <rFont val="Calibri"/>
        <family val="2"/>
      </rPr>
      <t>Community &amp; Place Delivery</t>
    </r>
  </si>
  <si>
    <r>
      <rPr>
        <sz val="14"/>
        <color rgb="FF000000"/>
        <rFont val="Calibri"/>
        <family val="2"/>
      </rPr>
      <t>and</t>
    </r>
    <r>
      <rPr>
        <b/>
        <sz val="14"/>
        <color rgb="FF00B050"/>
        <rFont val="Calibri"/>
        <family val="2"/>
      </rPr>
      <t xml:space="preserve"> </t>
    </r>
    <r>
      <rPr>
        <b/>
        <sz val="14"/>
        <color rgb="FF0070C0"/>
        <rFont val="Calibri"/>
        <family val="2"/>
      </rPr>
      <t>Strategy, Policy &amp; Transformation</t>
    </r>
  </si>
  <si>
    <r>
      <rPr>
        <sz val="11"/>
        <color rgb="FF000000"/>
        <rFont val="Calibri"/>
        <family val="2"/>
      </rPr>
      <t xml:space="preserve">All SADC Contracts </t>
    </r>
    <r>
      <rPr>
        <b/>
        <sz val="11"/>
        <color rgb="FF000000"/>
        <rFont val="Calibri"/>
        <family val="2"/>
      </rPr>
      <t>Over £10K in a Contract's Life Span</t>
    </r>
    <r>
      <rPr>
        <sz val="11"/>
        <color rgb="FF000000"/>
        <rFont val="Calibri"/>
        <family val="2"/>
      </rPr>
      <t xml:space="preserve"> can be viewed by directorate and are managed by their SADC Contracts Manager. </t>
    </r>
  </si>
  <si>
    <t>General Housekeeping</t>
  </si>
  <si>
    <t>The contract register can be viewed and edited by every contract owner. Please leave the contract register without any filters, hidden rows and please do not change the</t>
  </si>
  <si>
    <t xml:space="preserve">formatting of the register. Please ensure all fields are completed in the standard format of other contracts. If you need assistance with any field please speak to </t>
  </si>
  <si>
    <t xml:space="preserve">Procurement where we will assist you. </t>
  </si>
  <si>
    <t>RAG Status</t>
  </si>
  <si>
    <r>
      <rPr>
        <sz val="11"/>
        <color rgb="FF000000"/>
        <rFont val="Calibri"/>
      </rPr>
      <t xml:space="preserve">If the date in the current expiry date (column P) is highlighted in </t>
    </r>
    <r>
      <rPr>
        <b/>
        <sz val="11"/>
        <color rgb="FFFFC000"/>
        <rFont val="Calibri"/>
      </rPr>
      <t>Amber</t>
    </r>
    <r>
      <rPr>
        <sz val="11"/>
        <color rgb="FF000000"/>
        <rFont val="Calibri"/>
      </rPr>
      <t xml:space="preserve">, then this will need to be reviewed by the SADC Contracts Manager in the near future. </t>
    </r>
  </si>
  <si>
    <r>
      <rPr>
        <sz val="11"/>
        <color rgb="FF000000"/>
        <rFont val="Calibri"/>
      </rPr>
      <t xml:space="preserve">If the contract is highlighted as critical (column E) or high value (column F) then the review period to expiry date will be </t>
    </r>
    <r>
      <rPr>
        <b/>
        <sz val="11"/>
        <color rgb="FF000000"/>
        <rFont val="Calibri"/>
      </rPr>
      <t>12 months plus</t>
    </r>
    <r>
      <rPr>
        <sz val="11"/>
        <color rgb="FF000000"/>
        <rFont val="Calibri"/>
      </rPr>
      <t>. Allowing the contract</t>
    </r>
  </si>
  <si>
    <t>owner enough time to re-procure, renew or terminate the goods or services of contract.</t>
  </si>
  <si>
    <r>
      <rPr>
        <sz val="11"/>
        <color rgb="FF000000"/>
        <rFont val="Calibri"/>
      </rPr>
      <t xml:space="preserve">If the date in the current expiry date (column P) is highlighted in </t>
    </r>
    <r>
      <rPr>
        <b/>
        <sz val="11"/>
        <color rgb="FFFF0000"/>
        <rFont val="Calibri"/>
      </rPr>
      <t>Red</t>
    </r>
    <r>
      <rPr>
        <sz val="11"/>
        <color rgb="FF000000"/>
        <rFont val="Calibri"/>
      </rPr>
      <t>, then the contract has expired. Contract owners must review and update their contracts prior to expiry.</t>
    </r>
  </si>
  <si>
    <r>
      <rPr>
        <sz val="11"/>
        <color rgb="FF000000"/>
        <rFont val="Calibri"/>
        <family val="2"/>
      </rPr>
      <t xml:space="preserve">Contract owners should be putting the contract expiry in your Outlook Calendars, and for low value (under £25K), low risk allow at least </t>
    </r>
    <r>
      <rPr>
        <b/>
        <sz val="11"/>
        <color rgb="FF000000"/>
        <rFont val="Calibri"/>
        <family val="2"/>
      </rPr>
      <t>3 months</t>
    </r>
    <r>
      <rPr>
        <sz val="11"/>
        <color rgb="FF000000"/>
        <rFont val="Calibri"/>
        <family val="2"/>
      </rPr>
      <t xml:space="preserve"> prior to expiry to re-procure, </t>
    </r>
  </si>
  <si>
    <r>
      <rPr>
        <sz val="11"/>
        <color rgb="FF000000"/>
        <rFont val="Calibri"/>
      </rPr>
      <t xml:space="preserve">renew or terminate. If the contract is highlighted as critical (column E) or high value (column F) then the review period to expiry date will be </t>
    </r>
    <r>
      <rPr>
        <b/>
        <sz val="11"/>
        <color rgb="FF000000"/>
        <rFont val="Calibri"/>
      </rPr>
      <t>12 months plus</t>
    </r>
    <r>
      <rPr>
        <sz val="11"/>
        <color rgb="FF000000"/>
        <rFont val="Calibri"/>
      </rPr>
      <t>. Allowing the contract</t>
    </r>
  </si>
  <si>
    <t>Definition of Lease Contract</t>
  </si>
  <si>
    <t>A lease contract (where SADC is a lessee) is a legal agreement which states that an asset is leased to the Council. SADC (the lessee) pays the supplier (the lessor) the right to use the asset for a specific</t>
  </si>
  <si>
    <t>period of time.</t>
  </si>
  <si>
    <t>Definition of a Critical Contract</t>
  </si>
  <si>
    <t>A critical contract is a contract that must continue in the unlikely event if SADC ceased to exist. A contract that is deemed under the title of risk and recovery. Example of this would be</t>
  </si>
  <si>
    <t>Morgan Sindall, SADC has a legal obligation to provide remedial services to tenants. This contract would need to continue on in the unlikely event that SADC was no longer operational.</t>
  </si>
  <si>
    <t>Please see column E, for Critical</t>
  </si>
  <si>
    <t>Definition of a High Value Contract</t>
  </si>
  <si>
    <t>A contract over £1M, including aggregate i.e. length of contract is 3 years, £50k per year, total contract value £150k. This would be a high value contract</t>
  </si>
  <si>
    <t>Please see column F, for Critical</t>
  </si>
  <si>
    <t xml:space="preserve">Definition of a SME Voluntary/ Community Sector Organisation Sector </t>
  </si>
  <si>
    <t>An SME stands for Small Medium Enterprise with fewer than 500 employees with turnover less than 50M Euros under EU Commission.</t>
  </si>
  <si>
    <t> </t>
  </si>
  <si>
    <t>A Community Sector Organisation includes charities (registered and unregistered), community groups, community interst companies, and voluntary organisations.</t>
  </si>
  <si>
    <t>Contract Title</t>
  </si>
  <si>
    <t>Contract Description</t>
  </si>
  <si>
    <t>Supplier Name</t>
  </si>
  <si>
    <t>Lease Contract Yes/No?</t>
  </si>
  <si>
    <t>Critical Contract Yes/No?</t>
  </si>
  <si>
    <t>High Value Contract Yes/ No?</t>
  </si>
  <si>
    <t>Which Procurement Rules apply?</t>
  </si>
  <si>
    <t>Estimated yearly contract Value</t>
  </si>
  <si>
    <t>Estimated Contract Value</t>
  </si>
  <si>
    <t>Directorate</t>
  </si>
  <si>
    <t>Service Area</t>
  </si>
  <si>
    <t>Commencement Date</t>
  </si>
  <si>
    <t>Initial Expiry Date</t>
  </si>
  <si>
    <t>Length of contract</t>
  </si>
  <si>
    <t>Extension Options</t>
  </si>
  <si>
    <t>CurrentExpiryDate</t>
  </si>
  <si>
    <t>Contract Type</t>
  </si>
  <si>
    <t>Email and file archiving</t>
  </si>
  <si>
    <t>Archive Solution (Waterford)</t>
  </si>
  <si>
    <t xml:space="preserve">Archive solution </t>
  </si>
  <si>
    <t>No</t>
  </si>
  <si>
    <t>Yes</t>
  </si>
  <si>
    <t>PCR 2015</t>
  </si>
  <si>
    <t>Customer, Business and Corporate support</t>
  </si>
  <si>
    <t>Information &amp; Communication Technology</t>
  </si>
  <si>
    <t>5 Years</t>
  </si>
  <si>
    <t>Annual Review</t>
  </si>
  <si>
    <t>Contract let via Quotes</t>
  </si>
  <si>
    <t>Software licensing</t>
  </si>
  <si>
    <t>Microsoft Enterprise Agreement</t>
  </si>
  <si>
    <t>Bytes Technology Group</t>
  </si>
  <si>
    <t>3 Year</t>
  </si>
  <si>
    <t xml:space="preserve">Software Licesning </t>
  </si>
  <si>
    <t>Email Gateway (Mimecast)</t>
  </si>
  <si>
    <t xml:space="preserve">Bytes Technology Group </t>
  </si>
  <si>
    <t>3 year</t>
  </si>
  <si>
    <t xml:space="preserve">CharterHouse </t>
  </si>
  <si>
    <t>Network Support (Extreme)</t>
  </si>
  <si>
    <t>Charter House</t>
  </si>
  <si>
    <t>1 year</t>
  </si>
  <si>
    <t>Security software</t>
  </si>
  <si>
    <t>Anti Virus, Encryption and Firewall (Sophos)</t>
  </si>
  <si>
    <t>Chess</t>
  </si>
  <si>
    <t>3 Years</t>
  </si>
  <si>
    <t>Contract let via Framework</t>
  </si>
  <si>
    <t>Hosting, support and maintainence</t>
  </si>
  <si>
    <t>Website hosting and support</t>
  </si>
  <si>
    <t>CIVIC UK</t>
  </si>
  <si>
    <t>5 years</t>
  </si>
  <si>
    <t>Contract let via Open Tender</t>
  </si>
  <si>
    <t xml:space="preserve">Daisy </t>
  </si>
  <si>
    <t>Daisy Phone Lines</t>
  </si>
  <si>
    <t>Daisy Corporate Services Trading Limited</t>
  </si>
  <si>
    <t>3 years</t>
  </si>
  <si>
    <t>1 + 1</t>
  </si>
  <si>
    <t>Purchase of Hardware</t>
  </si>
  <si>
    <t>Dell Incorporation Ltd</t>
  </si>
  <si>
    <t>2 years</t>
  </si>
  <si>
    <t>1+1</t>
  </si>
  <si>
    <t>HertsCC</t>
  </si>
  <si>
    <t>Internet network services for the Civic Centre and satellite sites</t>
  </si>
  <si>
    <t>Hertfordshire County Council</t>
  </si>
  <si>
    <t xml:space="preserve">1 year </t>
  </si>
  <si>
    <t>Email Data Leakage Protection (DLP)</t>
  </si>
  <si>
    <t>Email Data Leakage Protection (DLP) (Egress)</t>
  </si>
  <si>
    <t>NGS</t>
  </si>
  <si>
    <t>Security Firewall (Fortigate)</t>
  </si>
  <si>
    <t xml:space="preserve">Security Penetration Test </t>
  </si>
  <si>
    <t>Security (Surecloud)</t>
  </si>
  <si>
    <t>Pentest</t>
  </si>
  <si>
    <t>Pentesec</t>
  </si>
  <si>
    <t>SIEM Solution Security (Rapid 7)</t>
  </si>
  <si>
    <t xml:space="preserve">SIEM Solution </t>
  </si>
  <si>
    <t xml:space="preserve"> Webapplication Firewall</t>
  </si>
  <si>
    <t>Webapplication Firewall (Barracuda)</t>
  </si>
  <si>
    <t>Softcat Ltd</t>
  </si>
  <si>
    <t>eLearning and training</t>
  </si>
  <si>
    <t>eLearning and training (Knowbe4)</t>
  </si>
  <si>
    <t>Annual Renewal</t>
  </si>
  <si>
    <t>Mobile Solutions</t>
  </si>
  <si>
    <t>Corporate Mobile contract</t>
  </si>
  <si>
    <t>Vodafone</t>
  </si>
  <si>
    <t xml:space="preserve">Information Communication </t>
  </si>
  <si>
    <t>Telephony supplier</t>
  </si>
  <si>
    <t>Voip system</t>
  </si>
  <si>
    <t xml:space="preserve">5 years </t>
  </si>
  <si>
    <t>Option to extend by 2 years</t>
  </si>
  <si>
    <t>ICT Infrastructure</t>
  </si>
  <si>
    <t xml:space="preserve">Procurement of replacement Server </t>
  </si>
  <si>
    <t>Boxee (formally Softbox) (Epaton)</t>
  </si>
  <si>
    <t>none</t>
  </si>
  <si>
    <t>Digital Platform products (Salesforce)</t>
  </si>
  <si>
    <r>
      <rPr>
        <sz val="11"/>
        <color rgb="FF000000"/>
        <rFont val="Arial"/>
        <family val="2"/>
      </rPr>
      <t xml:space="preserve">Ongoing licensing, support and professional services for digital platform </t>
    </r>
    <r>
      <rPr>
        <b/>
        <sz val="11"/>
        <color rgb="FF000000"/>
        <rFont val="Arial"/>
        <family val="2"/>
      </rPr>
      <t>products</t>
    </r>
    <r>
      <rPr>
        <sz val="11"/>
        <color rgb="FF000000"/>
        <rFont val="Arial"/>
        <family val="2"/>
      </rPr>
      <t xml:space="preserve"> covering </t>
    </r>
    <r>
      <rPr>
        <b/>
        <sz val="11"/>
        <color rgb="FF000000"/>
        <rFont val="Arial"/>
        <family val="2"/>
      </rPr>
      <t xml:space="preserve"> </t>
    </r>
    <r>
      <rPr>
        <sz val="11"/>
        <color rgb="FF000000"/>
        <rFont val="Arial"/>
        <family val="2"/>
      </rPr>
      <t>CRM, IT &amp; HR processes and MyStalbans self service portal</t>
    </r>
  </si>
  <si>
    <t>ARCUS Global Ltd</t>
  </si>
  <si>
    <t xml:space="preserve">Option to extend by two 12 month extensions </t>
  </si>
  <si>
    <t>Civica Document Management System</t>
  </si>
  <si>
    <t>Consolidated Electronic Document Management System (Revenues, Benefits, Housing, Planning, Building Control, Freedom of Information)</t>
  </si>
  <si>
    <t>Civica UK Ltd</t>
  </si>
  <si>
    <t>Cadcorp GIS</t>
  </si>
  <si>
    <t>Annual support and maintenance on Geographical Information Systems</t>
  </si>
  <si>
    <t>Computer Aided Development Corporation (previously recorded as CADCORP)</t>
  </si>
  <si>
    <t>Annual review</t>
  </si>
  <si>
    <t>GGP Systems - Corporate Gazetteer</t>
  </si>
  <si>
    <t>Software for the  Corporate Land and Property database.</t>
  </si>
  <si>
    <t>GGP Systems</t>
  </si>
  <si>
    <t>Business Support</t>
  </si>
  <si>
    <t>NEC Application Software Support (Northgate Revenues &amp; Benefits)</t>
  </si>
  <si>
    <t>Consolidated departmental application software. (Revenues, Benefits)</t>
  </si>
  <si>
    <t>NEC Software Solutions UK Ltd</t>
  </si>
  <si>
    <t>NEC Software (Northgate)</t>
  </si>
  <si>
    <t xml:space="preserve">DBA Contract </t>
  </si>
  <si>
    <t>NEC Application Software Support (Northgate Environment)</t>
  </si>
  <si>
    <t>Consolidated departmental application software. (Environmental Services, Planning, Building Control, Land Charges)</t>
  </si>
  <si>
    <t>None</t>
  </si>
  <si>
    <t>DocuSign</t>
  </si>
  <si>
    <t>E-signature solution for Legal and Housing Services using DocuSign</t>
  </si>
  <si>
    <t>Risual</t>
  </si>
  <si>
    <t xml:space="preserve">Salesforce platform Licensing </t>
  </si>
  <si>
    <t xml:space="preserve">Salesforce Licensing </t>
  </si>
  <si>
    <t>Welldata Ltd</t>
  </si>
  <si>
    <t>Annual DBA Support</t>
  </si>
  <si>
    <t>Welldata</t>
  </si>
  <si>
    <t>Cash Receipting &amp; Income Distribution Systems</t>
  </si>
  <si>
    <t>Access Paysuite Ltd (Known as Capita Pay 360 now The Access Group)</t>
  </si>
  <si>
    <t>Finance</t>
  </si>
  <si>
    <t xml:space="preserve">CCOS S </t>
  </si>
  <si>
    <t>Commercial Agents to have design input and ensure successful rental of commercial spaces</t>
  </si>
  <si>
    <t>Aitchison Raffety</t>
  </si>
  <si>
    <t>Customer, Business and Corporate Support</t>
  </si>
  <si>
    <t>Capital Projects</t>
  </si>
  <si>
    <t>N/A</t>
  </si>
  <si>
    <t>AllPay Ltd - Call off contract relating to electronic payment services</t>
  </si>
  <si>
    <t xml:space="preserve">Call off contract relating to electronic payment services (Lot 1 - Multiple Network Managed Service) </t>
  </si>
  <si>
    <t>AllPay Ltd</t>
  </si>
  <si>
    <t>Buildings Insurance - Leasehold Properties</t>
  </si>
  <si>
    <t>Buildings Insurance arranged on behalf of leaseholders and Council mortgagors</t>
  </si>
  <si>
    <t>Aspen Insurance UK Ltd</t>
  </si>
  <si>
    <t xml:space="preserve">3 years </t>
  </si>
  <si>
    <t xml:space="preserve">2 year extension option </t>
  </si>
  <si>
    <t>Delivery of polling booths</t>
  </si>
  <si>
    <t xml:space="preserve">Supply, delivery &amp; set up of polling booths </t>
  </si>
  <si>
    <t xml:space="preserve">Auckland Manufacturing </t>
  </si>
  <si>
    <t>Electoral Services</t>
  </si>
  <si>
    <t>01/11/2018</t>
  </si>
  <si>
    <t>4 years</t>
  </si>
  <si>
    <t>Legal services for completion of sale of residential and commercial units</t>
  </si>
  <si>
    <t>Broadfields Law UK LLP (formally known as BDB Pitmans)</t>
  </si>
  <si>
    <t xml:space="preserve">External Audit </t>
  </si>
  <si>
    <t>external audit</t>
  </si>
  <si>
    <t>BDO LLP</t>
  </si>
  <si>
    <t>5 years contract</t>
  </si>
  <si>
    <t>Utility Bills</t>
  </si>
  <si>
    <t>Supply of water and wastewater management (Including ancilliary services)</t>
  </si>
  <si>
    <t>Business Stream</t>
  </si>
  <si>
    <t>Built Environment</t>
  </si>
  <si>
    <t>2 Years</t>
  </si>
  <si>
    <t>Internal Audit Services</t>
  </si>
  <si>
    <t>Provide Shared Service Internal Audit to SADC</t>
  </si>
  <si>
    <t>Broxbourne Council</t>
  </si>
  <si>
    <t>Shared Service</t>
  </si>
  <si>
    <t>Group Life Assurance</t>
  </si>
  <si>
    <t>Life Assurance</t>
  </si>
  <si>
    <t>Canada Life</t>
  </si>
  <si>
    <t>Human Resources</t>
  </si>
  <si>
    <t>Financial Management System</t>
  </si>
  <si>
    <t>Integrated Business Software and Solutions Limited (IBSS) (formally TA Capita IB Solutions)</t>
  </si>
  <si>
    <t>1.5 Years</t>
  </si>
  <si>
    <t>Asset Valuation for Capital Accounting purposes</t>
  </si>
  <si>
    <t>CBRE Ltd</t>
  </si>
  <si>
    <t>Estates</t>
  </si>
  <si>
    <t>1 year + 1 year</t>
  </si>
  <si>
    <t>Xpress Electoral Management System</t>
  </si>
  <si>
    <t>Electoral registration and election management software</t>
  </si>
  <si>
    <t>Civica</t>
  </si>
  <si>
    <t>Election Services  Stationery</t>
  </si>
  <si>
    <t>Provision of election and electoral registration stationery</t>
  </si>
  <si>
    <t>Civica Election Services</t>
  </si>
  <si>
    <t>06/02/2023</t>
  </si>
  <si>
    <t>ESPO MSTAR Framework - Agency Workers</t>
  </si>
  <si>
    <t>Provision of vendor neutral service for agency temps</t>
  </si>
  <si>
    <t>Comensura</t>
  </si>
  <si>
    <t>Utility Bills &amp; Electricity Supply</t>
  </si>
  <si>
    <t xml:space="preserve">Supply of electricity </t>
  </si>
  <si>
    <t>EDF Energy</t>
  </si>
  <si>
    <t>1 Year</t>
  </si>
  <si>
    <t>EntitledTo</t>
  </si>
  <si>
    <t>Benefit Calculator tool (St Albans branded)</t>
  </si>
  <si>
    <t>EntitledTo Ltd</t>
  </si>
  <si>
    <t>Benefits</t>
  </si>
  <si>
    <t>31/03/2022</t>
  </si>
  <si>
    <t>Building Cleaning Services for St Albans &amp; District Council. Contract Ref: HCC1911908</t>
  </si>
  <si>
    <t>Building Cleaning Services</t>
  </si>
  <si>
    <t>Evergreen Facilities Services Ltd</t>
  </si>
  <si>
    <t xml:space="preserve">5 Years </t>
  </si>
  <si>
    <t>M &amp; E maintenance contract for all Estate Service Buildings</t>
  </si>
  <si>
    <t>Term maintenance contract for all Estate Service Buildings</t>
  </si>
  <si>
    <t>GetFix Ltd</t>
  </si>
  <si>
    <t>Global Pay Merchant Banking</t>
  </si>
  <si>
    <t>Global Pay MID provider</t>
  </si>
  <si>
    <t>Global Pay</t>
  </si>
  <si>
    <t>Absence Management System</t>
  </si>
  <si>
    <t>Absence Management Solution</t>
  </si>
  <si>
    <t>GoodShape (Formerly FirstCare Ltd)</t>
  </si>
  <si>
    <t>Occupational Health</t>
  </si>
  <si>
    <t>Optima Health</t>
  </si>
  <si>
    <t>Drakes Drive Redevelopment Project</t>
  </si>
  <si>
    <t>QS Services</t>
  </si>
  <si>
    <t>Hainstone Chartered Surveyors</t>
  </si>
  <si>
    <t>Monthly</t>
  </si>
  <si>
    <t xml:space="preserve">Agreement for the provision of an integrated legal case management and time recording system </t>
  </si>
  <si>
    <t>Iken Business Limited</t>
  </si>
  <si>
    <t>Legal</t>
  </si>
  <si>
    <t>Inform Plc - Business Rates</t>
  </si>
  <si>
    <t>Business Rates RV finder and Appeals Provision calculation</t>
  </si>
  <si>
    <t>Inform Holdings Ltd (formally Inform CPI Ltd including Analyse Local)</t>
  </si>
  <si>
    <t>Revenues</t>
  </si>
  <si>
    <t>Responsive Repairs for Commercial Buildings</t>
  </si>
  <si>
    <t>Kirkman and Jourdain Ltd</t>
  </si>
  <si>
    <t>KPMG LLP</t>
  </si>
  <si>
    <t>Treasury management</t>
  </si>
  <si>
    <t>Treasury Management Advisors</t>
  </si>
  <si>
    <t>MUFG Corporate Markets Treasury Ltd (formally known as Link Treasury Services Ltd)</t>
  </si>
  <si>
    <t>Insurance Broking services</t>
  </si>
  <si>
    <t>Provision of Insurance Broking services</t>
  </si>
  <si>
    <t>Marsh Ltd</t>
  </si>
  <si>
    <t>1 years</t>
  </si>
  <si>
    <t>Jubilee Square</t>
  </si>
  <si>
    <t>Cat A Level 4 Fit Out Works</t>
  </si>
  <si>
    <t>Domino Interiors</t>
  </si>
  <si>
    <t>13 weeks</t>
  </si>
  <si>
    <t>Cat A Level 3 Fit Out Works</t>
  </si>
  <si>
    <t>4 months</t>
  </si>
  <si>
    <t>Direct Award through an Exemption</t>
  </si>
  <si>
    <t>CAT A Ground &amp; 1st Floor Fit Out Works</t>
  </si>
  <si>
    <t>5 months</t>
  </si>
  <si>
    <t>King Offa Redevelopment Project</t>
  </si>
  <si>
    <t>Main Contractor for King Offa Project</t>
  </si>
  <si>
    <t>Neilcott Construction Ltd</t>
  </si>
  <si>
    <t>Modern Gov Committee Mgt System software support &amp; maintenance</t>
  </si>
  <si>
    <t>New Technology Enterprise Limited (Civica Modern.Gov)</t>
  </si>
  <si>
    <t>Democratic Services</t>
  </si>
  <si>
    <t>5 year</t>
  </si>
  <si>
    <t>Water Management</t>
  </si>
  <si>
    <t>Legionella control</t>
  </si>
  <si>
    <t>Orion Building and Engineering Services Ltd</t>
  </si>
  <si>
    <t>Abbots Avenue West Redevelopment Project</t>
  </si>
  <si>
    <t>Oxbury Chartered Surveyors</t>
  </si>
  <si>
    <t>The Hedges Housing Development</t>
  </si>
  <si>
    <t>The Hedges Housing Development - Main Works Contract</t>
  </si>
  <si>
    <t>Parrott Construction Ltd</t>
  </si>
  <si>
    <t>Pick Everard Ltd</t>
  </si>
  <si>
    <t>Direct Award</t>
  </si>
  <si>
    <t>EA Services</t>
  </si>
  <si>
    <t>Agreement for Connect Service ( and Equipment)</t>
  </si>
  <si>
    <t>Public-i</t>
  </si>
  <si>
    <t>HRA Right to Buy Valuation Service</t>
  </si>
  <si>
    <t>Rumball Sedgwick</t>
  </si>
  <si>
    <t>HR &amp; Payroll Services</t>
  </si>
  <si>
    <t>Provision of managed payroll services and HR system (through MHR Global)</t>
  </si>
  <si>
    <t>The Hedges Redevelopment Project</t>
  </si>
  <si>
    <t>StaceLLP</t>
  </si>
  <si>
    <t>Team Energy Utilities SIgma</t>
  </si>
  <si>
    <t>Team Energy</t>
  </si>
  <si>
    <t>6 months</t>
  </si>
  <si>
    <t>Thomson Reuters On-line Publications Service</t>
  </si>
  <si>
    <t xml:space="preserve">On-line provision of legal publications </t>
  </si>
  <si>
    <t>Thomson Reuters Professional UK Limited</t>
  </si>
  <si>
    <t>Utility Bills &amp; Gas Supply</t>
  </si>
  <si>
    <t xml:space="preserve">Supply of gas </t>
  </si>
  <si>
    <t>Total Energy</t>
  </si>
  <si>
    <t>Procurement of replacement Police</t>
  </si>
  <si>
    <t>Employee Assistance Programme</t>
  </si>
  <si>
    <t>Vita Health (Formerly Right Management)</t>
  </si>
  <si>
    <t>Insurance Tender 2022</t>
  </si>
  <si>
    <t>Liability, Motor, Crime &amp; Group Peronal Accident</t>
  </si>
  <si>
    <t>Zurich Municipal</t>
  </si>
  <si>
    <t>2 yrs</t>
  </si>
  <si>
    <t>Insurance Tender 2025</t>
  </si>
  <si>
    <t>Engineering</t>
  </si>
  <si>
    <t>Allianz</t>
  </si>
  <si>
    <t>MainConstruction services for Abbots Avenue West</t>
  </si>
  <si>
    <t>Helix Construct Ltd</t>
  </si>
  <si>
    <t>2.5 years</t>
  </si>
  <si>
    <t>Dependent on constuction progress</t>
  </si>
  <si>
    <t xml:space="preserve">Enterprise Printing Solution
Crown Commercial Services Framework RM6174
Lot 2: Multifunctional (MFDs), print management and / or digital workflow </t>
  </si>
  <si>
    <t>Office printers, production printers, cloud solution and software, service and maintenance.</t>
  </si>
  <si>
    <t>Konica Minolta Business Solutions (UK) Ltd</t>
  </si>
  <si>
    <t xml:space="preserve">Digital Services </t>
  </si>
  <si>
    <t xml:space="preserve"> Review by the end of January 2027</t>
  </si>
  <si>
    <t>Postal Goods and Services</t>
  </si>
  <si>
    <t>Enveloping machine</t>
  </si>
  <si>
    <t>Quadient</t>
  </si>
  <si>
    <t>3 years + 3 years</t>
  </si>
  <si>
    <t xml:space="preserve">Hybrid print and mail service including Council Tax annual billing </t>
  </si>
  <si>
    <t>Ricoh</t>
  </si>
  <si>
    <t>Direct Award through a Framework</t>
  </si>
  <si>
    <t>Grant</t>
  </si>
  <si>
    <t>Strategic Fund- Grants</t>
  </si>
  <si>
    <t>service where individuals can solve problems through tailored advice. include debt, benefit entitlement, housing, legal and issues around discrimination.</t>
  </si>
  <si>
    <t xml:space="preserve">Citizen Advice St Albans District </t>
  </si>
  <si>
    <t>Strategy, Policy &amp; Transformation</t>
  </si>
  <si>
    <t>Grants</t>
  </si>
  <si>
    <t>Will be extended for 1 year from April 2024-March 2025</t>
  </si>
  <si>
    <t>To provide representation, advice, information, support and volunteering brokerage to voluntary and community groups and  members of the general public.</t>
  </si>
  <si>
    <t xml:space="preserve">Communities 1st </t>
  </si>
  <si>
    <t>Videcom - Public Space CCTV</t>
  </si>
  <si>
    <t>Provision of CCTV &amp; Monitoring</t>
  </si>
  <si>
    <t>Videcom Ltd</t>
  </si>
  <si>
    <t>£: 1,734,350.79</t>
  </si>
  <si>
    <t>Community Protection</t>
  </si>
  <si>
    <t xml:space="preserve">Control Of Legionella Bacteria Contract </t>
  </si>
  <si>
    <t>Orion Engineering Services</t>
  </si>
  <si>
    <t>Community &amp; Place Delivery</t>
  </si>
  <si>
    <t>Housing Asset Team</t>
  </si>
  <si>
    <t>Afghan Resettlement Scheme</t>
  </si>
  <si>
    <t>To provide support for newly arrived Afghan Refguees</t>
  </si>
  <si>
    <t>Refugee Council</t>
  </si>
  <si>
    <t>Strategic Housing</t>
  </si>
  <si>
    <t>Bodycams for Enforcment Officers</t>
  </si>
  <si>
    <t>Reliance High-Tech Ltd</t>
  </si>
  <si>
    <t xml:space="preserve">Parking </t>
  </si>
  <si>
    <t>ShopSafe Service Agreement</t>
  </si>
  <si>
    <t>Provision of 2 radios for St Albans Business Crime Partnership</t>
  </si>
  <si>
    <t>ShopSafe Ltd</t>
  </si>
  <si>
    <t>Maintenance Service Agreement for Multi-Story Car Parks</t>
  </si>
  <si>
    <t>Summit Elevators</t>
  </si>
  <si>
    <t>Maintenance and Warranty Agreement</t>
  </si>
  <si>
    <t>Maintenance contract for equipment at two multi storey car parks</t>
  </si>
  <si>
    <t>Designa Axess UK Ltd</t>
  </si>
  <si>
    <t>no extension</t>
  </si>
  <si>
    <t xml:space="preserve">Cash collections </t>
  </si>
  <si>
    <t>Cash collections for 3 different teams, parking, finance and museums (collections from  parking meters, Museums and in St Peters Street and Verulamium car park and from the Civic Offices)</t>
  </si>
  <si>
    <t>Jade Security Services /WearePivotal</t>
  </si>
  <si>
    <t>n/a</t>
  </si>
  <si>
    <t xml:space="preserve">Unattended Payments Service Agreement </t>
  </si>
  <si>
    <t xml:space="preserve">Provision of card payment processing </t>
  </si>
  <si>
    <t>Advam</t>
  </si>
  <si>
    <t>Fully Comprehensive Maintenance Agreement</t>
  </si>
  <si>
    <t>Maintenance service for on and off street pay and display machines</t>
  </si>
  <si>
    <t>Flowbird Smart City Uk Ltd</t>
  </si>
  <si>
    <t>Gateway Transactions - On-going connectivity costs (formerly - ArchiPel)</t>
  </si>
  <si>
    <t>Card payments processing fees for off-street car parks (exc. Multi Storey)</t>
  </si>
  <si>
    <t xml:space="preserve">Smartfolio Easy Plus Download incl. Airtime </t>
  </si>
  <si>
    <t>Smartfolio Easy Plus Download - back office system for pay terminals, Airtime</t>
  </si>
  <si>
    <t xml:space="preserve">Agreement for the Provision of the PayByPhone Service </t>
  </si>
  <si>
    <t>Parking cashless payment provider</t>
  </si>
  <si>
    <t>Pay By Phone Ltd (PBP)</t>
  </si>
  <si>
    <t>1 year extension</t>
  </si>
  <si>
    <t>CCTV Maintenance contract</t>
  </si>
  <si>
    <t>Maintenance contract for the CCTV equipment at Drovers Way and Russell Ave car parks</t>
  </si>
  <si>
    <t>Bottled Water and water coolers</t>
  </si>
  <si>
    <t>Provision of bottled water and coolers to the offices in Drovers Way car park</t>
  </si>
  <si>
    <t>Eden Springs Ltd</t>
  </si>
  <si>
    <t>Level 2 Strategic Flood Risk Assessment</t>
  </si>
  <si>
    <t>JBA Consulting</t>
  </si>
  <si>
    <t>Spatial Planning</t>
  </si>
  <si>
    <t>Gypsy and Traveller Accommodation Assessment (GTAA)</t>
  </si>
  <si>
    <t>Opinion Research Services (ORS)</t>
  </si>
  <si>
    <t>Tree survey MyTrees software &amp; support</t>
  </si>
  <si>
    <t>Provision of web based tree survey software &amp; associated support</t>
  </si>
  <si>
    <t>Tim Moya Associates</t>
  </si>
  <si>
    <t>Parks &amp; Green Spaces</t>
  </si>
  <si>
    <t>Digital Traffic Order Software</t>
  </si>
  <si>
    <t>Yellow Line Parking Ltd T/A Appyway Ltd</t>
  </si>
  <si>
    <t>Penmilne Contractors Ltd</t>
  </si>
  <si>
    <t>+1+1 option available</t>
  </si>
  <si>
    <t>Sustainability Appraisal and Habitat Regulations Assessment for the Local Plan</t>
  </si>
  <si>
    <t>Aecom</t>
  </si>
  <si>
    <t xml:space="preserve">Playing Pitch Strategy </t>
  </si>
  <si>
    <t>KKP</t>
  </si>
  <si>
    <t>£19,890</t>
  </si>
  <si>
    <t>Green Belt Review</t>
  </si>
  <si>
    <t>Ove Arup &amp; Partners International Ltd</t>
  </si>
  <si>
    <t>£186,277</t>
  </si>
  <si>
    <t>Local Plan, Strategic Sites and CIL Viability Reports</t>
  </si>
  <si>
    <t>BNP Paribas</t>
  </si>
  <si>
    <t>Local Plan consultation software</t>
  </si>
  <si>
    <t>Objective Corporation Limited</t>
  </si>
  <si>
    <t>Anual Review</t>
  </si>
  <si>
    <t>Infrastructure Delivery Plan (IDP)</t>
  </si>
  <si>
    <t>Infrastructre Delivery Plan (IDP)</t>
  </si>
  <si>
    <t>OVE ARUP &amp; Partners Ltd</t>
  </si>
  <si>
    <t>Historic Environment Support</t>
  </si>
  <si>
    <t>Provide Historic Environment support and advice in relation to the preparation and review of Local Plans and any supporting guidance</t>
  </si>
  <si>
    <t>Essex County Council (acting through Place Services)</t>
  </si>
  <si>
    <t>2.3 years</t>
  </si>
  <si>
    <t>12 months</t>
  </si>
  <si>
    <t>Citizens Advice Housing Caseworker</t>
  </si>
  <si>
    <t>Provision of Housing Caseworkers (2x)</t>
  </si>
  <si>
    <t>Citizens Advice</t>
  </si>
  <si>
    <t>Homeswapper Renewal</t>
  </si>
  <si>
    <t>Provision of Home Swapper mutual exchange service to residents in the district</t>
  </si>
  <si>
    <t>Housing Partners</t>
  </si>
  <si>
    <t>Provision of Housing Options software</t>
  </si>
  <si>
    <t>Provision of software for Housing department and related IT support</t>
  </si>
  <si>
    <t>MRI Software Limited</t>
  </si>
  <si>
    <t>Marlborough Road, St Albans</t>
  </si>
  <si>
    <t>Provision of staffing at temporary accommodation units</t>
  </si>
  <si>
    <t>Hightown Housing Association</t>
  </si>
  <si>
    <t>10 years</t>
  </si>
  <si>
    <t>Kent House, St Albans</t>
  </si>
  <si>
    <t>Funding for Specialist Domestic Abuse Workers</t>
  </si>
  <si>
    <t>SAHWR</t>
  </si>
  <si>
    <t>Support Service for Asylum Seekers</t>
  </si>
  <si>
    <t>Communities 1st</t>
  </si>
  <si>
    <t>Home Group Ltd</t>
  </si>
  <si>
    <t>Provision of staffing for Housing First Project</t>
  </si>
  <si>
    <t>Reinforced Beds for Temporary Accomodation</t>
  </si>
  <si>
    <t>Reinforced, Anti-Vandal Beds for Temporary Accommodation</t>
  </si>
  <si>
    <t>Alba Beds</t>
  </si>
  <si>
    <t>Gritting of Car Parks in St Albans and Harpenden x12</t>
  </si>
  <si>
    <t>Clearway Gritting</t>
  </si>
  <si>
    <t>The Annual Servicing, safety testing and cleaning of Gas appliances and associated detectors to local authority dwellings. And the routine servicing and maintenance, including 24 hour call out service to communal heating systems.</t>
  </si>
  <si>
    <t>Quality Heating Services Ltd</t>
  </si>
  <si>
    <t>Housing</t>
  </si>
  <si>
    <t>Stray Dog Collection Services</t>
  </si>
  <si>
    <t>Stray Dog Collections</t>
  </si>
  <si>
    <t>SDK (Environmental) Limited</t>
  </si>
  <si>
    <t>Reg Services</t>
  </si>
  <si>
    <t xml:space="preserve">St Albans Museum + Gallery Cafe and Catering </t>
  </si>
  <si>
    <t>Cooks &amp; Partners</t>
  </si>
  <si>
    <t>Museum Service</t>
  </si>
  <si>
    <t>Waste Management Contract</t>
  </si>
  <si>
    <t>Contract for Waste Management and Cleansing</t>
  </si>
  <si>
    <t>Veolia Environmental Services (UK) Limited</t>
  </si>
  <si>
    <t>Waste Management</t>
  </si>
  <si>
    <t>8 years</t>
  </si>
  <si>
    <t>Public Conveniences Contract</t>
  </si>
  <si>
    <t>Contract for Cleansing of Public Conveniences</t>
  </si>
  <si>
    <t>FCC Waste Management Limited (formerly Urbaser Limited)</t>
  </si>
  <si>
    <t>Commercial Waste Disposal via HCC</t>
  </si>
  <si>
    <t>Recharge for the disposal of commercial and market waste</t>
  </si>
  <si>
    <t>Energy Efficiency/ Low Carbon works</t>
  </si>
  <si>
    <t>Housing Repairs  Housing Capital Projects (Phase 2)</t>
  </si>
  <si>
    <t>Correct Contract Services Ltd</t>
  </si>
  <si>
    <t>9 months</t>
  </si>
  <si>
    <t>Door Entry Systems</t>
  </si>
  <si>
    <t>Masco Facilities Management</t>
  </si>
  <si>
    <t>Communal Lights Electrical testing</t>
  </si>
  <si>
    <t>Communal Lights maintenance</t>
  </si>
  <si>
    <t>£50,000</t>
  </si>
  <si>
    <t xml:space="preserve">Extended by 1+1 year  </t>
  </si>
  <si>
    <t xml:space="preserve">Communal Aerials </t>
  </si>
  <si>
    <t>SCCI currently</t>
  </si>
  <si>
    <t>£60,000</t>
  </si>
  <si>
    <t>Maintenance to Passenger Lifts  and Lift /Stair Lifts Hoist contract</t>
  </si>
  <si>
    <t>Stannah Lift Services Ltd</t>
  </si>
  <si>
    <t>£70,000</t>
  </si>
  <si>
    <t>1+1 option available to extend</t>
  </si>
  <si>
    <t xml:space="preserve">Land and Countryside Mngt </t>
  </si>
  <si>
    <t xml:space="preserve">provision of advice on land managemant, GAP delivery and volunteer mngt </t>
  </si>
  <si>
    <t xml:space="preserve">CMS ( HCC CRoW Team) </t>
  </si>
  <si>
    <t>Green Spaces</t>
  </si>
  <si>
    <t xml:space="preserve">1 Year </t>
  </si>
  <si>
    <t>Specialist advice from an Archaeologist to support determination of planning applications/preapp queries (statutory and non-statutory services)</t>
  </si>
  <si>
    <t>Development Management</t>
  </si>
  <si>
    <t xml:space="preserve">Housing Removals </t>
  </si>
  <si>
    <t>Removal and storage of goods for council tenants</t>
  </si>
  <si>
    <t>AllTime Removals &amp; Storage  Ltd</t>
  </si>
  <si>
    <t>2 years (1+1)</t>
  </si>
  <si>
    <t>Rent Sense Software</t>
  </si>
  <si>
    <t>Installation of Rent Sense Software</t>
  </si>
  <si>
    <t>Mobysoft Ltd</t>
  </si>
  <si>
    <t>12 Months</t>
  </si>
  <si>
    <t>Promaster</t>
  </si>
  <si>
    <t>Housing condition survey, servising, energy and asbestos monitoring software.</t>
  </si>
  <si>
    <t>Orchard</t>
  </si>
  <si>
    <t>Housing Management SoftWare System</t>
  </si>
  <si>
    <t>Software  with property and tenancy details, repairs information, service charge information and repairs</t>
  </si>
  <si>
    <t>MRI Enterprise</t>
  </si>
  <si>
    <t>Ongoing</t>
  </si>
  <si>
    <t>Integrated Asset Management Service - housing repairs and some capital projects</t>
  </si>
  <si>
    <t>Housing Repairs  Housing Capital Projects</t>
  </si>
  <si>
    <t>Morgan Sindall Property Services</t>
  </si>
  <si>
    <t>Housing Repairs &amp; Maintenance</t>
  </si>
  <si>
    <t xml:space="preserve">5+5 years (15 total) </t>
  </si>
  <si>
    <t>Maintenance, Repair &amp; new installs</t>
  </si>
  <si>
    <t>Watret &amp; Co Ltd</t>
  </si>
  <si>
    <t>Management of Leisure facilities</t>
  </si>
  <si>
    <t>Management of Leisure facilities (8 Facilities &amp; Services)</t>
  </si>
  <si>
    <t>Everyone Active (SLM)</t>
  </si>
  <si>
    <t>Leisure</t>
  </si>
  <si>
    <t>10 Years</t>
  </si>
  <si>
    <t>Leisure Health &amp; Saftey Consultants</t>
  </si>
  <si>
    <t>Health &amp; Saftey Consultants</t>
  </si>
  <si>
    <t>Right Directions</t>
  </si>
  <si>
    <t>2Years</t>
  </si>
  <si>
    <t>Multings Art Theatre Service Charge</t>
  </si>
  <si>
    <t>Boultbee LDN Ltd</t>
  </si>
  <si>
    <t>Grounds Maintenance</t>
  </si>
  <si>
    <t>Grounds Maintenance services to parks and green spaces in district plus hanging basket maintenance for parish councils</t>
  </si>
  <si>
    <t>John O'Conner (Grounds Maintenance) Limited</t>
  </si>
  <si>
    <t>Accommodation and community-based specialist domestic abuse services</t>
  </si>
  <si>
    <t>St Albans and Hertsmere Womens Refuge (SAHWR)</t>
  </si>
  <si>
    <t xml:space="preserve">Open Door: To provide a night shelter for Homeless people in the District </t>
  </si>
  <si>
    <t>Construstion of new 9th golf hole at Batchwood</t>
  </si>
  <si>
    <t xml:space="preserve">GrassPlant </t>
  </si>
  <si>
    <t>NO</t>
  </si>
  <si>
    <t>1.6 years</t>
  </si>
  <si>
    <t>Contract Let via Open Tender</t>
  </si>
  <si>
    <t>Master contract hire agreement</t>
  </si>
  <si>
    <t>Provision of the electric vehicle fleet</t>
  </si>
  <si>
    <t>Fleetdrive Management Ltd T/A Drive Electric</t>
  </si>
  <si>
    <t xml:space="preserve">PCr2015 </t>
  </si>
  <si>
    <t>MASTER CONTRACT SCHEDULE </t>
  </si>
  <si>
    <t>Provision  of the PCN &amp; Permit Processing &amp; Enforcement System with Comprehensive Management Information suite</t>
  </si>
  <si>
    <t>Imperial Civil Enforcement Solutions Ltd</t>
  </si>
  <si>
    <t>Tener of River Ver Trail Footpath andSurfaceing</t>
  </si>
  <si>
    <t>Delivered of bridge replacement and footpath inprovements in Pocket Park</t>
  </si>
  <si>
    <t>3 months</t>
  </si>
  <si>
    <t>Agreement between Mediation Hertfordshire and SACDC</t>
  </si>
  <si>
    <t>Mediation services for Housing 25-26</t>
  </si>
  <si>
    <t>Mediation Hertfordshire</t>
  </si>
  <si>
    <t>Resident Engagement Platform</t>
  </si>
  <si>
    <t>CX Feedback, software to assist and automate resident engagement and insight.</t>
  </si>
  <si>
    <t>Target Applications Ltd.</t>
  </si>
  <si>
    <t>1 year (year 4 extension option)</t>
  </si>
  <si>
    <t>Money Advice Service for Tenancy Service</t>
  </si>
  <si>
    <t>Provision of specialist money advice appointments to help tenants and residents manage their debts and sustain their tenancies.</t>
  </si>
  <si>
    <t>Direct Debit Payments for garden waste</t>
  </si>
  <si>
    <t>Garden waste direct debits</t>
  </si>
  <si>
    <t>Go-Cardless</t>
  </si>
  <si>
    <t>PCR2015</t>
  </si>
  <si>
    <t>Waste</t>
  </si>
  <si>
    <t>TRO (Traffic Regulation Orders) Consultancy Services</t>
  </si>
  <si>
    <t>Citisense Ltd</t>
  </si>
  <si>
    <t>No?</t>
  </si>
  <si>
    <t>Cemetery &amp; Crematorium Software</t>
  </si>
  <si>
    <t>Administration Software for Bereavement Services</t>
  </si>
  <si>
    <t xml:space="preserve">PlotBox </t>
  </si>
  <si>
    <t>Cemeteries</t>
  </si>
  <si>
    <t>Warm Homes Local Grant</t>
  </si>
  <si>
    <t>Management services for delivery of Warm Homes Local Grant</t>
  </si>
  <si>
    <t>National Energy Foundation</t>
  </si>
  <si>
    <t>MRI Software, Income Analytics</t>
  </si>
  <si>
    <t>Income Analytics system for managing rent income and arrears</t>
  </si>
  <si>
    <t>MRI Software Ltd.</t>
  </si>
  <si>
    <t>Oysterfields Play Area and Muga Upgrade</t>
  </si>
  <si>
    <t>HAGS SMP Ltd</t>
  </si>
  <si>
    <t>Market Management Software</t>
  </si>
  <si>
    <t>Software for managing the trader bookings and payments</t>
  </si>
  <si>
    <t>Edge IT Systems</t>
  </si>
  <si>
    <t>Markets</t>
  </si>
  <si>
    <t>Version: January 2026 - Q3</t>
  </si>
  <si>
    <t>5 Years (2+2+1)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</si>
</sst>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6" formatCode="&quot;£&quot;#,##0;[Red]\-&quot;£&quot;#,##0"/>
    <numFmt numFmtId="8" formatCode="&quot;£&quot;#,##0.00;[Red]\-&quot;£&quot;#,##0.00"/>
    <numFmt numFmtId="44" formatCode="_-&quot;£&quot;* #,##0.00_-;\-&quot;£&quot;* #,##0.00_-;_-&quot;£&quot;* &quot;-&quot;??_-;_-@_-"/>
    <numFmt numFmtId="43" formatCode="_-* #,##0.00_-;\-* #,##0.00_-;_-* &quot;-&quot;??_-;_-@_-"/>
    <numFmt numFmtId="164" formatCode="\£#,##0.00"/>
    <numFmt numFmtId="165" formatCode="\£#,##0;[Red]&quot;-£&quot;#,##0"/>
    <numFmt numFmtId="166" formatCode="dd/mm/yyyy;@"/>
    <numFmt numFmtId="167" formatCode="_-[$£-809]* #,##0_-;\-[$£-809]* #,##0_-;_-[$£-809]* \-??_-;_-@_-"/>
    <numFmt numFmtId="168" formatCode="&quot;£&quot;#,##0.00"/>
    <numFmt numFmtId="169" formatCode="&quot;£&quot;#,##0"/>
    <numFmt numFmtId="170" formatCode="dd\.mm\.yyyy;@"/>
    <numFmt numFmtId="171" formatCode="_(&quot;$&quot;* #,##0.00_);_(&quot;$&quot;* \(#,##0.00\);_(&quot;$&quot;* &quot;-&quot;??_);_(@_)"/>
    <numFmt numFmtId="172" formatCode="_-[$£-809]* #,##0.00_-;\-[$£-809]* #,##0.00_-;_-[$£-809]* &quot;-&quot;??_-;_-@_-"/>
  </numFmts>
  <fonts count="38">
    <font>
      <sz val="11"/>
      <color indexed="8"/>
      <name val="Calibri"/>
      <family val="2"/>
      <charset val="1"/>
    </font>
    <font>
      <sz val="11"/>
      <color theme="1"/>
      <name val="Calibri"/>
      <family val="2"/>
      <scheme val="minor"/>
    </font>
    <font>
      <sz val="10"/>
      <name val="Arial"/>
      <family val="2"/>
    </font>
    <font>
      <sz val="10"/>
      <name val="Arial"/>
      <family val="2"/>
      <charset val="1"/>
    </font>
    <font>
      <sz val="12"/>
      <name val="Arial"/>
      <family val="2"/>
      <charset val="1"/>
    </font>
    <font>
      <sz val="11"/>
      <color indexed="8"/>
      <name val="Arial"/>
      <family val="2"/>
    </font>
    <font>
      <sz val="11"/>
      <name val="Arial"/>
      <family val="2"/>
    </font>
    <font>
      <b/>
      <sz val="11"/>
      <name val="Arial"/>
      <family val="2"/>
    </font>
    <font>
      <sz val="11"/>
      <color indexed="63"/>
      <name val="Arial"/>
      <family val="2"/>
    </font>
    <font>
      <sz val="11"/>
      <color theme="1"/>
      <name val="Arial"/>
      <family val="2"/>
    </font>
    <font>
      <sz val="11"/>
      <color rgb="FF000000"/>
      <name val="Arial"/>
      <family val="2"/>
    </font>
    <font>
      <sz val="11"/>
      <color indexed="8"/>
      <name val="Arial"/>
      <family val="2"/>
    </font>
    <font>
      <sz val="10"/>
      <name val="Arial"/>
      <family val="2"/>
    </font>
    <font>
      <sz val="11"/>
      <color rgb="FF000000"/>
      <name val="Calibri"/>
      <family val="2"/>
    </font>
    <font>
      <sz val="14"/>
      <color indexed="8"/>
      <name val="Calibri"/>
      <family val="2"/>
      <charset val="1"/>
    </font>
    <font>
      <sz val="72"/>
      <color indexed="8"/>
      <name val="Calibri"/>
      <family val="2"/>
      <charset val="1"/>
    </font>
    <font>
      <b/>
      <sz val="11"/>
      <color indexed="8"/>
      <name val="Calibri"/>
      <family val="2"/>
      <charset val="1"/>
    </font>
    <font>
      <b/>
      <sz val="20"/>
      <color indexed="8"/>
      <name val="Calibri"/>
      <family val="2"/>
      <charset val="1"/>
    </font>
    <font>
      <sz val="14"/>
      <color indexed="8"/>
      <name val="Calibri"/>
      <family val="2"/>
    </font>
    <font>
      <sz val="14"/>
      <color rgb="FF000000"/>
      <name val="Calibri"/>
      <family val="2"/>
    </font>
    <font>
      <b/>
      <sz val="14"/>
      <color rgb="FF0070C0"/>
      <name val="Calibri"/>
      <family val="2"/>
    </font>
    <font>
      <b/>
      <sz val="14"/>
      <color rgb="FF00B050"/>
      <name val="Calibri"/>
      <family val="2"/>
    </font>
    <font>
      <b/>
      <sz val="11"/>
      <color rgb="FF000000"/>
      <name val="Calibri"/>
      <family val="2"/>
    </font>
    <font>
      <b/>
      <sz val="14"/>
      <color rgb="FF7030A0"/>
      <name val="Calibri"/>
      <family val="2"/>
    </font>
    <font>
      <b/>
      <sz val="11"/>
      <color indexed="8"/>
      <name val="Calibri"/>
      <family val="2"/>
    </font>
    <font>
      <sz val="11"/>
      <color indexed="8"/>
      <name val="Calibri"/>
      <family val="2"/>
    </font>
    <font>
      <sz val="10"/>
      <color rgb="FF000000"/>
      <name val="Arial"/>
      <family val="2"/>
    </font>
    <font>
      <b/>
      <sz val="11"/>
      <color rgb="FF000000"/>
      <name val="Arial"/>
      <family val="2"/>
    </font>
    <font>
      <b/>
      <sz val="11"/>
      <color rgb="FF000000"/>
      <name val="Calibri"/>
      <family val="2"/>
      <charset val="1"/>
    </font>
    <font>
      <sz val="11"/>
      <color rgb="FF000000"/>
      <name val="Calibri"/>
      <family val="2"/>
      <charset val="1"/>
    </font>
    <font>
      <sz val="11"/>
      <color indexed="8"/>
      <name val="Arial"/>
      <family val="2"/>
    </font>
    <font>
      <sz val="11"/>
      <color rgb="FF000000"/>
      <name val="WordVisi_MSFontService"/>
      <charset val="1"/>
    </font>
    <font>
      <sz val="11"/>
      <color rgb="FF000000"/>
      <name val="Verdana"/>
      <family val="2"/>
    </font>
    <font>
      <sz val="11"/>
      <color indexed="8"/>
      <name val="Arial"/>
    </font>
    <font>
      <sz val="11"/>
      <color rgb="FF000000"/>
      <name val="Calibri"/>
    </font>
    <font>
      <b/>
      <sz val="11"/>
      <color rgb="FFFFC000"/>
      <name val="Calibri"/>
    </font>
    <font>
      <b/>
      <sz val="11"/>
      <color rgb="FF000000"/>
      <name val="Calibri"/>
    </font>
    <font>
      <b/>
      <sz val="11"/>
      <color rgb="FFFF0000"/>
      <name val="Calibri"/>
    </font>
  </fonts>
  <fills count="12">
    <fill>
      <patternFill patternType="none"/>
    </fill>
    <fill>
      <patternFill patternType="gray125"/>
    </fill>
    <fill>
      <patternFill patternType="solid">
        <fgColor indexed="44"/>
        <bgColor indexed="31"/>
      </patternFill>
    </fill>
    <fill>
      <patternFill patternType="solid">
        <fgColor indexed="9"/>
        <bgColor indexed="26"/>
      </patternFill>
    </fill>
    <fill>
      <patternFill patternType="solid">
        <fgColor indexed="40"/>
        <bgColor indexed="49"/>
      </patternFill>
    </fill>
    <fill>
      <patternFill patternType="solid">
        <fgColor theme="0"/>
        <bgColor indexed="64"/>
      </patternFill>
    </fill>
    <fill>
      <patternFill patternType="solid">
        <fgColor rgb="FFFFFFFF"/>
        <bgColor indexed="64"/>
      </patternFill>
    </fill>
    <fill>
      <patternFill patternType="solid">
        <fgColor rgb="FFFFFFFF"/>
        <bgColor rgb="FF000000"/>
      </patternFill>
    </fill>
    <fill>
      <patternFill patternType="solid">
        <fgColor theme="4" tint="0.79998168889431442"/>
        <bgColor theme="4" tint="0.79998168889431442"/>
      </patternFill>
    </fill>
    <fill>
      <patternFill patternType="solid">
        <fgColor rgb="FFD9E1F2"/>
        <bgColor rgb="FFD9E1F2"/>
      </patternFill>
    </fill>
    <fill>
      <patternFill patternType="solid">
        <fgColor theme="0"/>
        <bgColor theme="4" tint="0.79998168889431442"/>
      </patternFill>
    </fill>
    <fill>
      <patternFill patternType="solid">
        <fgColor theme="0"/>
        <bgColor rgb="FFD9E1F2"/>
      </patternFill>
    </fill>
  </fills>
  <borders count="4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style="thin">
        <color indexed="8"/>
      </right>
      <top style="thin">
        <color indexed="8"/>
      </top>
      <bottom/>
      <diagonal/>
    </border>
    <border>
      <left style="thin">
        <color indexed="8"/>
      </left>
      <right/>
      <top style="thin">
        <color indexed="8"/>
      </top>
      <bottom/>
      <diagonal/>
    </border>
    <border>
      <left style="thin">
        <color indexed="64"/>
      </left>
      <right style="thin">
        <color indexed="64"/>
      </right>
      <top style="thin">
        <color indexed="64"/>
      </top>
      <bottom/>
      <diagonal/>
    </border>
    <border>
      <left style="thin">
        <color indexed="8"/>
      </left>
      <right style="thin">
        <color indexed="8"/>
      </right>
      <top/>
      <bottom style="thin">
        <color indexed="8"/>
      </bottom>
      <diagonal/>
    </border>
    <border>
      <left/>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top/>
      <bottom style="thin">
        <color indexed="64"/>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style="thin">
        <color indexed="64"/>
      </right>
      <top/>
      <bottom style="thin">
        <color indexed="64"/>
      </bottom>
      <diagonal/>
    </border>
    <border>
      <left/>
      <right/>
      <top style="thin">
        <color rgb="FF000000"/>
      </top>
      <bottom style="thin">
        <color rgb="FF000000"/>
      </bottom>
      <diagonal/>
    </border>
    <border>
      <left style="thin">
        <color rgb="FF000000"/>
      </left>
      <right/>
      <top style="thin">
        <color rgb="FF000000"/>
      </top>
      <bottom/>
      <diagonal/>
    </border>
    <border>
      <left style="thin">
        <color indexed="64"/>
      </left>
      <right/>
      <top style="thin">
        <color indexed="64"/>
      </top>
      <bottom/>
      <diagonal/>
    </border>
    <border>
      <left/>
      <right style="thin">
        <color rgb="FF000000"/>
      </right>
      <top style="thin">
        <color rgb="FF000000"/>
      </top>
      <bottom/>
      <diagonal/>
    </border>
    <border>
      <left style="thin">
        <color indexed="8"/>
      </left>
      <right/>
      <top/>
      <bottom style="thin">
        <color indexed="8"/>
      </bottom>
      <diagonal/>
    </border>
    <border>
      <left style="thin">
        <color rgb="FF000000"/>
      </left>
      <right style="thin">
        <color rgb="FF000000"/>
      </right>
      <top/>
      <bottom/>
      <diagonal/>
    </border>
    <border>
      <left style="thin">
        <color rgb="FF000000"/>
      </left>
      <right/>
      <top/>
      <bottom/>
      <diagonal/>
    </border>
    <border>
      <left style="thin">
        <color indexed="64"/>
      </left>
      <right style="thin">
        <color indexed="64"/>
      </right>
      <top/>
      <bottom/>
      <diagonal/>
    </border>
    <border>
      <left style="thin">
        <color indexed="8"/>
      </left>
      <right style="thin">
        <color indexed="8"/>
      </right>
      <top/>
      <bottom/>
      <diagonal/>
    </border>
    <border>
      <left/>
      <right/>
      <top style="thin">
        <color indexed="64"/>
      </top>
      <bottom style="thin">
        <color indexed="64"/>
      </bottom>
      <diagonal/>
    </border>
    <border>
      <left style="thin">
        <color indexed="8"/>
      </left>
      <right/>
      <top/>
      <bottom/>
      <diagonal/>
    </border>
    <border>
      <left style="thin">
        <color indexed="64"/>
      </left>
      <right/>
      <top style="thin">
        <color indexed="64"/>
      </top>
      <bottom style="thin">
        <color rgb="FF000000"/>
      </bottom>
      <diagonal/>
    </border>
    <border>
      <left style="thin">
        <color indexed="8"/>
      </left>
      <right/>
      <top style="thin">
        <color indexed="8"/>
      </top>
      <bottom style="thin">
        <color rgb="FF000000"/>
      </bottom>
      <diagonal/>
    </border>
    <border>
      <left/>
      <right style="thin">
        <color rgb="FF000000"/>
      </right>
      <top/>
      <bottom/>
      <diagonal/>
    </border>
    <border>
      <left style="thin">
        <color indexed="8"/>
      </left>
      <right style="thin">
        <color rgb="FF000000"/>
      </right>
      <top style="thin">
        <color rgb="FF000000"/>
      </top>
      <bottom style="thin">
        <color indexed="64"/>
      </bottom>
      <diagonal/>
    </border>
    <border>
      <left/>
      <right style="thin">
        <color indexed="8"/>
      </right>
      <top style="thin">
        <color indexed="8"/>
      </top>
      <bottom style="thin">
        <color indexed="8"/>
      </bottom>
      <diagonal/>
    </border>
    <border>
      <left/>
      <right style="thin">
        <color indexed="8"/>
      </right>
      <top style="thin">
        <color indexed="8"/>
      </top>
      <bottom/>
      <diagonal/>
    </border>
    <border>
      <left/>
      <right style="thin">
        <color indexed="8"/>
      </right>
      <top/>
      <bottom style="thin">
        <color indexed="8"/>
      </bottom>
      <diagonal/>
    </border>
    <border>
      <left/>
      <right style="thin">
        <color indexed="8"/>
      </right>
      <top style="thin">
        <color indexed="8"/>
      </top>
      <bottom style="thin">
        <color rgb="FF000000"/>
      </bottom>
      <diagonal/>
    </border>
    <border>
      <left/>
      <right/>
      <top/>
      <bottom style="thin">
        <color indexed="8"/>
      </bottom>
      <diagonal/>
    </border>
    <border>
      <left/>
      <right style="thin">
        <color indexed="64"/>
      </right>
      <top style="thin">
        <color indexed="64"/>
      </top>
      <bottom/>
      <diagonal/>
    </border>
    <border>
      <left/>
      <right/>
      <top style="thin">
        <color indexed="8"/>
      </top>
      <bottom style="thin">
        <color indexed="8"/>
      </bottom>
      <diagonal/>
    </border>
    <border>
      <left/>
      <right/>
      <top style="thin">
        <color indexed="64"/>
      </top>
      <bottom/>
      <diagonal/>
    </border>
  </borders>
  <cellStyleXfs count="11">
    <xf numFmtId="0" fontId="0" fillId="0" borderId="0"/>
    <xf numFmtId="0" fontId="3" fillId="0" borderId="0"/>
    <xf numFmtId="0" fontId="3" fillId="0" borderId="0"/>
    <xf numFmtId="0" fontId="4" fillId="0" borderId="0"/>
    <xf numFmtId="0" fontId="12" fillId="0" borderId="0"/>
    <xf numFmtId="43" fontId="2" fillId="0" borderId="0" applyFont="0" applyFill="0" applyBorder="0" applyAlignment="0" applyProtection="0"/>
    <xf numFmtId="171" fontId="2" fillId="0" borderId="0" applyFont="0" applyFill="0" applyBorder="0" applyAlignment="0" applyProtection="0"/>
    <xf numFmtId="9" fontId="2" fillId="0" borderId="0" applyFont="0" applyFill="0" applyBorder="0" applyAlignment="0" applyProtection="0"/>
    <xf numFmtId="0" fontId="1" fillId="0" borderId="0"/>
    <xf numFmtId="0" fontId="2" fillId="0" borderId="0"/>
    <xf numFmtId="0" fontId="2" fillId="0" borderId="0"/>
  </cellStyleXfs>
  <cellXfs count="468">
    <xf numFmtId="0" fontId="0" fillId="0" borderId="0" xfId="0"/>
    <xf numFmtId="0" fontId="6" fillId="5" borderId="1" xfId="0" applyFont="1" applyFill="1" applyBorder="1" applyAlignment="1" applyProtection="1">
      <alignment horizontal="center" vertical="center" wrapText="1"/>
      <protection locked="0"/>
    </xf>
    <xf numFmtId="0" fontId="6" fillId="0" borderId="1" xfId="0" applyFont="1" applyBorder="1" applyAlignment="1" applyProtection="1">
      <alignment horizontal="center" vertical="center" wrapText="1"/>
      <protection locked="0"/>
    </xf>
    <xf numFmtId="0" fontId="5" fillId="0" borderId="0" xfId="0" applyFont="1" applyAlignment="1">
      <alignment horizontal="center" vertical="center" wrapText="1"/>
    </xf>
    <xf numFmtId="0" fontId="9" fillId="0" borderId="1" xfId="0" applyFont="1" applyBorder="1" applyAlignment="1">
      <alignment horizontal="center" vertical="center" wrapText="1"/>
    </xf>
    <xf numFmtId="0" fontId="5" fillId="0" borderId="0" xfId="0" applyFont="1" applyAlignment="1">
      <alignment horizontal="center" vertical="center"/>
    </xf>
    <xf numFmtId="14" fontId="6" fillId="0" borderId="1" xfId="0" applyNumberFormat="1" applyFont="1" applyBorder="1" applyAlignment="1">
      <alignment horizontal="center" vertical="center" wrapText="1"/>
    </xf>
    <xf numFmtId="0" fontId="6" fillId="0" borderId="3" xfId="0" applyFont="1" applyBorder="1" applyAlignment="1" applyProtection="1">
      <alignment horizontal="center" vertical="center" wrapText="1"/>
      <protection locked="0"/>
    </xf>
    <xf numFmtId="166" fontId="6" fillId="0" borderId="1" xfId="0" applyNumberFormat="1" applyFont="1" applyBorder="1" applyAlignment="1" applyProtection="1">
      <alignment horizontal="center" vertical="center" wrapText="1"/>
      <protection locked="0"/>
    </xf>
    <xf numFmtId="14" fontId="6" fillId="0" borderId="1" xfId="0" applyNumberFormat="1" applyFont="1" applyBorder="1" applyAlignment="1" applyProtection="1">
      <alignment horizontal="center" vertical="center" wrapText="1"/>
      <protection locked="0"/>
    </xf>
    <xf numFmtId="166" fontId="9" fillId="0" borderId="1" xfId="0" applyNumberFormat="1" applyFont="1" applyBorder="1" applyAlignment="1">
      <alignment horizontal="center" vertical="center"/>
    </xf>
    <xf numFmtId="0" fontId="10" fillId="0" borderId="1" xfId="0" applyFont="1" applyBorder="1" applyAlignment="1" applyProtection="1">
      <alignment horizontal="center" vertical="center" wrapText="1"/>
      <protection locked="0"/>
    </xf>
    <xf numFmtId="0" fontId="8" fillId="0" borderId="0" xfId="0" applyFont="1" applyAlignment="1">
      <alignment horizontal="center" vertical="center"/>
    </xf>
    <xf numFmtId="14" fontId="6" fillId="0" borderId="3" xfId="0" applyNumberFormat="1" applyFont="1" applyBorder="1" applyAlignment="1" applyProtection="1">
      <alignment horizontal="center" vertical="center" wrapText="1"/>
      <protection locked="0"/>
    </xf>
    <xf numFmtId="0" fontId="6" fillId="5" borderId="3" xfId="0" applyFont="1" applyFill="1" applyBorder="1" applyAlignment="1" applyProtection="1">
      <alignment horizontal="center" vertical="center" wrapText="1"/>
      <protection locked="0"/>
    </xf>
    <xf numFmtId="0" fontId="5" fillId="4" borderId="0" xfId="0" applyFont="1" applyFill="1" applyAlignment="1">
      <alignment horizontal="center" vertical="center"/>
    </xf>
    <xf numFmtId="0" fontId="0" fillId="0" borderId="0" xfId="0" applyAlignment="1">
      <alignment horizontal="center" vertical="center" wrapText="1"/>
    </xf>
    <xf numFmtId="14" fontId="6" fillId="5" borderId="3" xfId="0" applyNumberFormat="1" applyFont="1" applyFill="1" applyBorder="1" applyAlignment="1" applyProtection="1">
      <alignment horizontal="center" vertical="center" wrapText="1"/>
      <protection locked="0"/>
    </xf>
    <xf numFmtId="14" fontId="6" fillId="0" borderId="3" xfId="0" applyNumberFormat="1" applyFont="1" applyBorder="1" applyAlignment="1">
      <alignment horizontal="center" vertical="center" wrapText="1"/>
    </xf>
    <xf numFmtId="0" fontId="6" fillId="0" borderId="12" xfId="0" applyFont="1" applyBorder="1" applyAlignment="1" applyProtection="1">
      <alignment horizontal="center" vertical="center" wrapText="1"/>
      <protection locked="0"/>
    </xf>
    <xf numFmtId="0" fontId="5" fillId="0" borderId="12" xfId="0" applyFont="1" applyBorder="1" applyAlignment="1">
      <alignment horizontal="center" vertical="center" wrapText="1"/>
    </xf>
    <xf numFmtId="14" fontId="6" fillId="0" borderId="12" xfId="0" applyNumberFormat="1" applyFont="1" applyBorder="1" applyAlignment="1">
      <alignment horizontal="center" vertical="center" wrapText="1"/>
    </xf>
    <xf numFmtId="166" fontId="6" fillId="0" borderId="12" xfId="0" applyNumberFormat="1" applyFont="1" applyBorder="1" applyAlignment="1" applyProtection="1">
      <alignment horizontal="center" vertical="center" wrapText="1"/>
      <protection locked="0"/>
    </xf>
    <xf numFmtId="0" fontId="7" fillId="2" borderId="7" xfId="3" applyFont="1" applyFill="1" applyBorder="1" applyAlignment="1">
      <alignment horizontal="center" vertical="center" wrapText="1"/>
    </xf>
    <xf numFmtId="0" fontId="9" fillId="0" borderId="12" xfId="0" applyFont="1" applyBorder="1" applyAlignment="1">
      <alignment horizontal="center" vertical="center" wrapText="1"/>
    </xf>
    <xf numFmtId="0" fontId="6" fillId="5" borderId="12" xfId="0" applyFont="1" applyFill="1" applyBorder="1" applyAlignment="1" applyProtection="1">
      <alignment horizontal="center" vertical="center" wrapText="1"/>
      <protection locked="0"/>
    </xf>
    <xf numFmtId="0" fontId="5" fillId="0" borderId="13" xfId="0" applyFont="1" applyBorder="1" applyAlignment="1">
      <alignment horizontal="center" vertical="center" wrapText="1"/>
    </xf>
    <xf numFmtId="0" fontId="6" fillId="0" borderId="16" xfId="0" applyFont="1" applyBorder="1" applyAlignment="1" applyProtection="1">
      <alignment horizontal="center" vertical="center" wrapText="1"/>
      <protection locked="0"/>
    </xf>
    <xf numFmtId="0" fontId="11" fillId="0" borderId="16" xfId="0" applyFont="1" applyBorder="1" applyAlignment="1">
      <alignment vertical="center"/>
    </xf>
    <xf numFmtId="167" fontId="6" fillId="0" borderId="3" xfId="0" applyNumberFormat="1" applyFont="1" applyBorder="1" applyAlignment="1" applyProtection="1">
      <alignment horizontal="right" vertical="center" wrapText="1"/>
      <protection locked="0"/>
    </xf>
    <xf numFmtId="14" fontId="6" fillId="0" borderId="12" xfId="0" applyNumberFormat="1" applyFont="1" applyBorder="1" applyAlignment="1" applyProtection="1">
      <alignment horizontal="center" vertical="center" wrapText="1"/>
      <protection locked="0"/>
    </xf>
    <xf numFmtId="0" fontId="5" fillId="0" borderId="0" xfId="0" applyFont="1" applyAlignment="1">
      <alignment vertical="center"/>
    </xf>
    <xf numFmtId="0" fontId="5" fillId="0" borderId="22" xfId="0" applyFont="1" applyBorder="1" applyAlignment="1">
      <alignment vertical="center"/>
    </xf>
    <xf numFmtId="166" fontId="6" fillId="0" borderId="16" xfId="0" applyNumberFormat="1" applyFont="1" applyBorder="1" applyAlignment="1" applyProtection="1">
      <alignment horizontal="center" vertical="center" wrapText="1"/>
      <protection locked="0"/>
    </xf>
    <xf numFmtId="0" fontId="9" fillId="0" borderId="2" xfId="0" applyFont="1" applyBorder="1" applyAlignment="1">
      <alignment horizontal="center" vertical="center" wrapText="1"/>
    </xf>
    <xf numFmtId="0" fontId="6" fillId="0" borderId="2" xfId="0" applyFont="1" applyBorder="1" applyAlignment="1" applyProtection="1">
      <alignment horizontal="center" vertical="center" wrapText="1"/>
      <protection locked="0"/>
    </xf>
    <xf numFmtId="0" fontId="6" fillId="0" borderId="9" xfId="0" applyFont="1" applyBorder="1" applyAlignment="1" applyProtection="1">
      <alignment horizontal="center" vertical="center" wrapText="1"/>
      <protection locked="0"/>
    </xf>
    <xf numFmtId="166" fontId="6" fillId="0" borderId="2" xfId="0" applyNumberFormat="1" applyFont="1" applyBorder="1" applyAlignment="1" applyProtection="1">
      <alignment horizontal="center" vertical="center" wrapText="1"/>
      <protection locked="0"/>
    </xf>
    <xf numFmtId="14" fontId="6" fillId="0" borderId="2" xfId="0" applyNumberFormat="1" applyFont="1" applyBorder="1" applyAlignment="1" applyProtection="1">
      <alignment horizontal="center" vertical="center" wrapText="1"/>
      <protection locked="0"/>
    </xf>
    <xf numFmtId="14" fontId="6" fillId="0" borderId="16" xfId="0" applyNumberFormat="1" applyFont="1" applyBorder="1" applyAlignment="1" applyProtection="1">
      <alignment horizontal="center" vertical="center" wrapText="1"/>
      <protection locked="0"/>
    </xf>
    <xf numFmtId="0" fontId="5" fillId="0" borderId="0" xfId="0" applyFont="1"/>
    <xf numFmtId="0" fontId="0" fillId="6" borderId="0" xfId="0" applyFill="1"/>
    <xf numFmtId="0" fontId="24" fillId="6" borderId="0" xfId="0" applyFont="1" applyFill="1" applyAlignment="1">
      <alignment horizontal="left" vertical="center"/>
    </xf>
    <xf numFmtId="0" fontId="25" fillId="6" borderId="0" xfId="0" applyFont="1" applyFill="1" applyAlignment="1">
      <alignment horizontal="left" vertical="center"/>
    </xf>
    <xf numFmtId="167" fontId="6" fillId="0" borderId="12" xfId="0" applyNumberFormat="1" applyFont="1" applyBorder="1" applyAlignment="1" applyProtection="1">
      <alignment horizontal="right" vertical="center" wrapText="1"/>
      <protection locked="0"/>
    </xf>
    <xf numFmtId="0" fontId="6" fillId="3" borderId="1" xfId="0" applyFont="1" applyFill="1" applyBorder="1" applyAlignment="1" applyProtection="1">
      <alignment horizontal="center" vertical="center" wrapText="1"/>
      <protection locked="0"/>
    </xf>
    <xf numFmtId="0" fontId="5" fillId="5" borderId="12" xfId="0" applyFont="1" applyFill="1" applyBorder="1" applyAlignment="1">
      <alignment horizontal="center" vertical="center" wrapText="1"/>
    </xf>
    <xf numFmtId="0" fontId="5" fillId="5" borderId="0" xfId="0" applyFont="1" applyFill="1"/>
    <xf numFmtId="0" fontId="11" fillId="5" borderId="0" xfId="0" applyFont="1" applyFill="1"/>
    <xf numFmtId="0" fontId="5" fillId="5" borderId="12" xfId="0" applyFont="1" applyFill="1" applyBorder="1" applyAlignment="1" applyProtection="1">
      <alignment horizontal="center" vertical="center" wrapText="1"/>
      <protection locked="0"/>
    </xf>
    <xf numFmtId="0" fontId="5" fillId="5" borderId="13" xfId="0" applyFont="1" applyFill="1" applyBorder="1" applyAlignment="1" applyProtection="1">
      <alignment horizontal="center" vertical="center" wrapText="1"/>
      <protection locked="0"/>
    </xf>
    <xf numFmtId="14" fontId="6" fillId="5" borderId="12" xfId="0" applyNumberFormat="1" applyFont="1" applyFill="1" applyBorder="1" applyAlignment="1" applyProtection="1">
      <alignment horizontal="center" vertical="center" wrapText="1"/>
      <protection locked="0"/>
    </xf>
    <xf numFmtId="0" fontId="9" fillId="5" borderId="12" xfId="0" applyFont="1" applyFill="1" applyBorder="1" applyAlignment="1">
      <alignment horizontal="center" vertical="center" wrapText="1"/>
    </xf>
    <xf numFmtId="0" fontId="5" fillId="5" borderId="20" xfId="0" applyFont="1" applyFill="1" applyBorder="1" applyAlignment="1">
      <alignment horizontal="center" vertical="center"/>
    </xf>
    <xf numFmtId="0" fontId="5" fillId="5" borderId="12" xfId="0" applyFont="1" applyFill="1" applyBorder="1" applyAlignment="1">
      <alignment horizontal="center" vertical="center"/>
    </xf>
    <xf numFmtId="0" fontId="6" fillId="5" borderId="12" xfId="1" applyFont="1" applyFill="1" applyBorder="1" applyAlignment="1" applyProtection="1">
      <alignment horizontal="center" vertical="center" wrapText="1"/>
      <protection locked="0"/>
    </xf>
    <xf numFmtId="14" fontId="6" fillId="5" borderId="12" xfId="0" applyNumberFormat="1" applyFont="1" applyFill="1" applyBorder="1" applyAlignment="1">
      <alignment horizontal="center" vertical="center" wrapText="1"/>
    </xf>
    <xf numFmtId="0" fontId="5" fillId="5" borderId="13" xfId="0" applyFont="1" applyFill="1" applyBorder="1" applyAlignment="1">
      <alignment horizontal="center" vertical="center"/>
    </xf>
    <xf numFmtId="0" fontId="10" fillId="5" borderId="12" xfId="0" applyFont="1" applyFill="1" applyBorder="1" applyAlignment="1">
      <alignment horizontal="center" vertical="center" wrapText="1"/>
    </xf>
    <xf numFmtId="0" fontId="5" fillId="5" borderId="10" xfId="0" applyFont="1" applyFill="1" applyBorder="1" applyAlignment="1">
      <alignment horizontal="center" vertical="center" wrapText="1"/>
    </xf>
    <xf numFmtId="14" fontId="5" fillId="5" borderId="12" xfId="0" applyNumberFormat="1" applyFont="1" applyFill="1" applyBorder="1" applyAlignment="1">
      <alignment horizontal="center" vertical="center" wrapText="1"/>
    </xf>
    <xf numFmtId="0" fontId="9" fillId="5" borderId="13" xfId="0" applyFont="1" applyFill="1" applyBorder="1" applyAlignment="1">
      <alignment horizontal="center" vertical="center" wrapText="1"/>
    </xf>
    <xf numFmtId="166" fontId="9" fillId="0" borderId="3" xfId="0" applyNumberFormat="1" applyFont="1" applyBorder="1" applyAlignment="1">
      <alignment horizontal="center" vertical="center"/>
    </xf>
    <xf numFmtId="0" fontId="5" fillId="0" borderId="1" xfId="0" applyFont="1" applyBorder="1" applyAlignment="1">
      <alignment horizontal="center" vertical="center" wrapText="1"/>
    </xf>
    <xf numFmtId="14" fontId="6" fillId="0" borderId="1" xfId="0" applyNumberFormat="1" applyFont="1" applyBorder="1" applyAlignment="1" applyProtection="1">
      <alignment horizontal="left" vertical="center" wrapText="1"/>
      <protection locked="0"/>
    </xf>
    <xf numFmtId="167" fontId="6" fillId="0" borderId="1" xfId="0" applyNumberFormat="1" applyFont="1" applyBorder="1" applyAlignment="1" applyProtection="1">
      <alignment horizontal="right" vertical="center" wrapText="1"/>
      <protection locked="0"/>
    </xf>
    <xf numFmtId="6" fontId="9" fillId="0" borderId="1" xfId="0" applyNumberFormat="1" applyFont="1" applyBorder="1" applyAlignment="1">
      <alignment horizontal="center" vertical="center"/>
    </xf>
    <xf numFmtId="6" fontId="6" fillId="0" borderId="1" xfId="0" applyNumberFormat="1" applyFont="1" applyBorder="1" applyAlignment="1" applyProtection="1">
      <alignment horizontal="center" vertical="center" wrapText="1"/>
      <protection locked="0"/>
    </xf>
    <xf numFmtId="168" fontId="6" fillId="0" borderId="1" xfId="0" applyNumberFormat="1" applyFont="1" applyBorder="1" applyAlignment="1" applyProtection="1">
      <alignment horizontal="center" vertical="center" wrapText="1"/>
      <protection locked="0"/>
    </xf>
    <xf numFmtId="0" fontId="6" fillId="0" borderId="1" xfId="0" applyFont="1" applyBorder="1" applyAlignment="1">
      <alignment horizontal="center" vertical="center" wrapText="1"/>
    </xf>
    <xf numFmtId="14" fontId="5" fillId="0" borderId="1" xfId="0" applyNumberFormat="1" applyFont="1" applyBorder="1" applyAlignment="1">
      <alignment horizontal="center" vertical="center" wrapText="1"/>
    </xf>
    <xf numFmtId="0" fontId="5" fillId="0" borderId="1" xfId="0" applyFont="1" applyBorder="1" applyAlignment="1">
      <alignment vertical="center"/>
    </xf>
    <xf numFmtId="0" fontId="5" fillId="0" borderId="1" xfId="0" applyFont="1" applyBorder="1" applyAlignment="1">
      <alignment horizontal="center" vertical="center"/>
    </xf>
    <xf numFmtId="0" fontId="6" fillId="0" borderId="1" xfId="0" applyFont="1" applyBorder="1" applyAlignment="1" applyProtection="1">
      <alignment vertical="center" wrapText="1"/>
      <protection locked="0"/>
    </xf>
    <xf numFmtId="14" fontId="5" fillId="0" borderId="1" xfId="0" applyNumberFormat="1" applyFont="1" applyBorder="1" applyAlignment="1">
      <alignment horizontal="center" vertical="center"/>
    </xf>
    <xf numFmtId="14" fontId="5" fillId="0" borderId="12" xfId="0" applyNumberFormat="1" applyFont="1" applyBorder="1" applyAlignment="1">
      <alignment horizontal="center" vertical="center" wrapText="1"/>
    </xf>
    <xf numFmtId="0" fontId="9" fillId="0" borderId="12" xfId="0" applyFont="1" applyBorder="1" applyAlignment="1">
      <alignment horizontal="center" vertical="center"/>
    </xf>
    <xf numFmtId="14" fontId="6" fillId="0" borderId="16" xfId="0" applyNumberFormat="1" applyFont="1" applyBorder="1" applyAlignment="1">
      <alignment horizontal="center" vertical="center" wrapText="1"/>
    </xf>
    <xf numFmtId="167" fontId="6" fillId="0" borderId="16" xfId="0" applyNumberFormat="1" applyFont="1" applyBorder="1" applyAlignment="1" applyProtection="1">
      <alignment horizontal="right" vertical="center" wrapText="1"/>
      <protection locked="0"/>
    </xf>
    <xf numFmtId="6" fontId="9" fillId="0" borderId="3" xfId="0" applyNumberFormat="1" applyFont="1" applyBorder="1" applyAlignment="1">
      <alignment horizontal="center" vertical="center"/>
    </xf>
    <xf numFmtId="0" fontId="9" fillId="0" borderId="3" xfId="0" applyFont="1" applyBorder="1" applyAlignment="1">
      <alignment horizontal="center" vertical="center"/>
    </xf>
    <xf numFmtId="0" fontId="9" fillId="0" borderId="1" xfId="0" applyFont="1" applyBorder="1" applyAlignment="1">
      <alignment horizontal="center" vertical="center"/>
    </xf>
    <xf numFmtId="166" fontId="5" fillId="0" borderId="1" xfId="0" applyNumberFormat="1" applyFont="1" applyBorder="1" applyAlignment="1">
      <alignment horizontal="center" vertical="center"/>
    </xf>
    <xf numFmtId="6" fontId="9" fillId="0" borderId="1" xfId="0" applyNumberFormat="1" applyFont="1" applyBorder="1" applyAlignment="1">
      <alignment horizontal="center" vertical="center" wrapText="1"/>
    </xf>
    <xf numFmtId="0" fontId="5" fillId="0" borderId="1" xfId="0" applyFont="1" applyBorder="1" applyAlignment="1" applyProtection="1">
      <alignment horizontal="center" vertical="center" wrapText="1"/>
      <protection locked="0"/>
    </xf>
    <xf numFmtId="168" fontId="5" fillId="0" borderId="3" xfId="0" applyNumberFormat="1" applyFont="1" applyBorder="1" applyAlignment="1">
      <alignment horizontal="center" vertical="center"/>
    </xf>
    <xf numFmtId="14" fontId="9" fillId="0" borderId="3" xfId="0" applyNumberFormat="1" applyFont="1" applyBorder="1" applyAlignment="1">
      <alignment horizontal="center" vertical="center" wrapText="1"/>
    </xf>
    <xf numFmtId="14" fontId="9" fillId="0" borderId="1" xfId="0" applyNumberFormat="1" applyFont="1" applyBorder="1" applyAlignment="1">
      <alignment horizontal="center" vertical="center" wrapText="1"/>
    </xf>
    <xf numFmtId="0" fontId="5" fillId="0" borderId="16" xfId="0" applyFont="1" applyBorder="1" applyAlignment="1">
      <alignment vertical="center"/>
    </xf>
    <xf numFmtId="0" fontId="5" fillId="0" borderId="16" xfId="0" applyFont="1" applyBorder="1" applyAlignment="1">
      <alignment horizontal="center" vertical="center" wrapText="1"/>
    </xf>
    <xf numFmtId="0" fontId="29" fillId="7" borderId="0" xfId="0" applyFont="1" applyFill="1"/>
    <xf numFmtId="0" fontId="28" fillId="7" borderId="0" xfId="0" applyFont="1" applyFill="1"/>
    <xf numFmtId="0" fontId="9" fillId="0" borderId="5" xfId="0" applyFont="1" applyBorder="1" applyAlignment="1">
      <alignment horizontal="center" vertical="center" wrapText="1"/>
    </xf>
    <xf numFmtId="0" fontId="9" fillId="0" borderId="9" xfId="0" applyFont="1" applyBorder="1" applyAlignment="1">
      <alignment horizontal="center" vertical="center" wrapText="1"/>
    </xf>
    <xf numFmtId="168" fontId="6" fillId="0" borderId="10" xfId="0" applyNumberFormat="1" applyFont="1" applyBorder="1" applyAlignment="1" applyProtection="1">
      <alignment horizontal="center" vertical="center" wrapText="1"/>
      <protection locked="0"/>
    </xf>
    <xf numFmtId="0" fontId="0" fillId="0" borderId="1" xfId="0" applyBorder="1"/>
    <xf numFmtId="14" fontId="6" fillId="0" borderId="18" xfId="0" applyNumberFormat="1" applyFont="1" applyBorder="1" applyAlignment="1">
      <alignment horizontal="center" vertical="center" wrapText="1"/>
    </xf>
    <xf numFmtId="166" fontId="6" fillId="0" borderId="9" xfId="0" applyNumberFormat="1" applyFont="1" applyBorder="1" applyAlignment="1" applyProtection="1">
      <alignment horizontal="center" vertical="center" wrapText="1"/>
      <protection locked="0"/>
    </xf>
    <xf numFmtId="14" fontId="6" fillId="0" borderId="9" xfId="0" applyNumberFormat="1" applyFont="1" applyBorder="1" applyAlignment="1" applyProtection="1">
      <alignment horizontal="center" vertical="center" wrapText="1"/>
      <protection locked="0"/>
    </xf>
    <xf numFmtId="14" fontId="5" fillId="5" borderId="12" xfId="0" applyNumberFormat="1" applyFont="1" applyFill="1" applyBorder="1" applyAlignment="1">
      <alignment horizontal="center" vertical="center"/>
    </xf>
    <xf numFmtId="14" fontId="6" fillId="5" borderId="16" xfId="0" applyNumberFormat="1" applyFont="1" applyFill="1" applyBorder="1" applyAlignment="1" applyProtection="1">
      <alignment horizontal="center" vertical="center" wrapText="1"/>
      <protection locked="0"/>
    </xf>
    <xf numFmtId="169" fontId="6" fillId="0" borderId="12" xfId="0" applyNumberFormat="1" applyFont="1" applyBorder="1" applyAlignment="1" applyProtection="1">
      <alignment horizontal="center" vertical="center" wrapText="1"/>
      <protection locked="0"/>
    </xf>
    <xf numFmtId="0" fontId="0" fillId="6" borderId="0" xfId="0" applyFill="1" applyAlignment="1">
      <alignment horizontal="left"/>
    </xf>
    <xf numFmtId="0" fontId="13" fillId="6" borderId="0" xfId="0" applyFont="1" applyFill="1" applyAlignment="1">
      <alignment horizontal="left"/>
    </xf>
    <xf numFmtId="166" fontId="6" fillId="5" borderId="12" xfId="0" applyNumberFormat="1" applyFont="1" applyFill="1" applyBorder="1" applyAlignment="1" applyProtection="1">
      <alignment horizontal="center" vertical="center" wrapText="1"/>
      <protection locked="0"/>
    </xf>
    <xf numFmtId="14" fontId="6" fillId="5" borderId="12" xfId="0" applyNumberFormat="1" applyFont="1" applyFill="1" applyBorder="1" applyAlignment="1" applyProtection="1">
      <alignment horizontal="left" vertical="center" wrapText="1"/>
      <protection locked="0"/>
    </xf>
    <xf numFmtId="166" fontId="10" fillId="5" borderId="12" xfId="0" applyNumberFormat="1" applyFont="1" applyFill="1" applyBorder="1" applyAlignment="1" applyProtection="1">
      <alignment horizontal="center" vertical="center" wrapText="1"/>
      <protection locked="0"/>
    </xf>
    <xf numFmtId="14" fontId="6" fillId="5" borderId="13" xfId="0" applyNumberFormat="1" applyFont="1" applyFill="1" applyBorder="1" applyAlignment="1" applyProtection="1">
      <alignment horizontal="center" vertical="center" wrapText="1"/>
      <protection locked="0"/>
    </xf>
    <xf numFmtId="14" fontId="5" fillId="5" borderId="12" xfId="0" applyNumberFormat="1" applyFont="1" applyFill="1" applyBorder="1" applyAlignment="1">
      <alignment horizontal="center" vertical="top" wrapText="1"/>
    </xf>
    <xf numFmtId="14" fontId="5" fillId="5" borderId="13" xfId="0" applyNumberFormat="1" applyFont="1" applyFill="1" applyBorder="1" applyAlignment="1">
      <alignment horizontal="center" vertical="center" wrapText="1"/>
    </xf>
    <xf numFmtId="14" fontId="5" fillId="5" borderId="16" xfId="0" applyNumberFormat="1" applyFont="1" applyFill="1" applyBorder="1" applyAlignment="1">
      <alignment horizontal="center" vertical="center" wrapText="1"/>
    </xf>
    <xf numFmtId="14" fontId="6" fillId="0" borderId="9" xfId="0" applyNumberFormat="1" applyFont="1" applyBorder="1" applyAlignment="1">
      <alignment horizontal="center" vertical="center" wrapText="1"/>
    </xf>
    <xf numFmtId="167" fontId="6" fillId="0" borderId="7" xfId="0" applyNumberFormat="1" applyFont="1" applyBorder="1" applyAlignment="1" applyProtection="1">
      <alignment horizontal="right" vertical="center" wrapText="1"/>
      <protection locked="0"/>
    </xf>
    <xf numFmtId="0" fontId="6" fillId="5" borderId="9" xfId="0" applyFont="1" applyFill="1" applyBorder="1" applyAlignment="1" applyProtection="1">
      <alignment horizontal="center" vertical="center" wrapText="1"/>
      <protection locked="0"/>
    </xf>
    <xf numFmtId="0" fontId="5" fillId="5" borderId="25" xfId="0" applyFont="1" applyFill="1" applyBorder="1" applyAlignment="1">
      <alignment horizontal="center" vertical="center"/>
    </xf>
    <xf numFmtId="6" fontId="5" fillId="0" borderId="7" xfId="0" applyNumberFormat="1" applyFont="1" applyBorder="1" applyAlignment="1">
      <alignment horizontal="center" vertical="center"/>
    </xf>
    <xf numFmtId="0" fontId="30" fillId="0" borderId="0" xfId="0" applyFont="1" applyAlignment="1">
      <alignment horizontal="center" vertical="center"/>
    </xf>
    <xf numFmtId="14" fontId="6" fillId="5" borderId="17" xfId="0" applyNumberFormat="1" applyFont="1" applyFill="1" applyBorder="1" applyAlignment="1" applyProtection="1">
      <alignment horizontal="center" vertical="center" wrapText="1"/>
      <protection locked="0"/>
    </xf>
    <xf numFmtId="166" fontId="6" fillId="5" borderId="5" xfId="0" applyNumberFormat="1" applyFont="1" applyFill="1" applyBorder="1" applyAlignment="1" applyProtection="1">
      <alignment horizontal="center" vertical="center" wrapText="1"/>
      <protection locked="0"/>
    </xf>
    <xf numFmtId="14" fontId="6" fillId="5" borderId="13" xfId="0" applyNumberFormat="1" applyFont="1" applyFill="1" applyBorder="1" applyAlignment="1">
      <alignment horizontal="center" vertical="center" wrapText="1"/>
    </xf>
    <xf numFmtId="0" fontId="0" fillId="0" borderId="0" xfId="0" applyAlignment="1">
      <alignment horizontal="center" vertical="center"/>
    </xf>
    <xf numFmtId="166" fontId="6" fillId="5" borderId="13" xfId="0" applyNumberFormat="1" applyFont="1" applyFill="1" applyBorder="1" applyAlignment="1" applyProtection="1">
      <alignment horizontal="center" vertical="center" wrapText="1"/>
      <protection locked="0"/>
    </xf>
    <xf numFmtId="0" fontId="10" fillId="0" borderId="1" xfId="0" applyFont="1" applyBorder="1" applyAlignment="1">
      <alignment horizontal="center" vertical="center" wrapText="1"/>
    </xf>
    <xf numFmtId="0" fontId="6" fillId="0" borderId="18" xfId="0" applyFont="1" applyBorder="1" applyAlignment="1" applyProtection="1">
      <alignment horizontal="center" vertical="center" wrapText="1"/>
      <protection locked="0"/>
    </xf>
    <xf numFmtId="6" fontId="9" fillId="0" borderId="16" xfId="0" applyNumberFormat="1" applyFont="1" applyBorder="1" applyAlignment="1">
      <alignment horizontal="center" vertical="center"/>
    </xf>
    <xf numFmtId="6" fontId="9" fillId="0" borderId="12" xfId="0" applyNumberFormat="1" applyFont="1" applyBorder="1" applyAlignment="1">
      <alignment horizontal="center" vertical="center"/>
    </xf>
    <xf numFmtId="0" fontId="9" fillId="0" borderId="16" xfId="0" applyFont="1" applyBorder="1" applyAlignment="1">
      <alignment horizontal="center" vertical="center" wrapText="1"/>
    </xf>
    <xf numFmtId="0" fontId="0" fillId="0" borderId="6" xfId="0" applyBorder="1" applyAlignment="1">
      <alignment horizontal="center" vertical="center"/>
    </xf>
    <xf numFmtId="0" fontId="9" fillId="0" borderId="16" xfId="0" applyFont="1" applyBorder="1" applyAlignment="1">
      <alignment horizontal="center" vertical="center"/>
    </xf>
    <xf numFmtId="0" fontId="5" fillId="0" borderId="1" xfId="0" applyFont="1" applyBorder="1" applyAlignment="1">
      <alignment horizontal="center" vertical="top" wrapText="1"/>
    </xf>
    <xf numFmtId="6" fontId="9" fillId="0" borderId="4" xfId="0" applyNumberFormat="1" applyFont="1" applyBorder="1" applyAlignment="1">
      <alignment horizontal="center" vertical="center"/>
    </xf>
    <xf numFmtId="0" fontId="6" fillId="0" borderId="14" xfId="0" applyFont="1" applyBorder="1" applyAlignment="1" applyProtection="1">
      <alignment horizontal="center" vertical="center" wrapText="1"/>
      <protection locked="0"/>
    </xf>
    <xf numFmtId="44" fontId="10" fillId="0" borderId="3" xfId="0" applyNumberFormat="1" applyFont="1" applyBorder="1" applyAlignment="1">
      <alignment horizontal="center" vertical="center" wrapText="1"/>
    </xf>
    <xf numFmtId="167" fontId="6" fillId="0" borderId="18" xfId="0" applyNumberFormat="1" applyFont="1" applyBorder="1" applyAlignment="1" applyProtection="1">
      <alignment horizontal="right" vertical="center" wrapText="1"/>
      <protection locked="0"/>
    </xf>
    <xf numFmtId="164" fontId="6" fillId="0" borderId="3" xfId="0" applyNumberFormat="1" applyFont="1" applyBorder="1" applyAlignment="1" applyProtection="1">
      <alignment horizontal="center" vertical="center" wrapText="1"/>
      <protection locked="0"/>
    </xf>
    <xf numFmtId="6" fontId="0" fillId="0" borderId="6" xfId="0" applyNumberFormat="1" applyBorder="1" applyAlignment="1">
      <alignment vertical="center"/>
    </xf>
    <xf numFmtId="168" fontId="9" fillId="0" borderId="16" xfId="0" applyNumberFormat="1" applyFont="1" applyBorder="1" applyAlignment="1">
      <alignment horizontal="center" vertical="center"/>
    </xf>
    <xf numFmtId="168" fontId="5" fillId="0" borderId="3" xfId="0" applyNumberFormat="1" applyFont="1" applyBorder="1" applyAlignment="1">
      <alignment horizontal="center" vertical="center" wrapText="1"/>
    </xf>
    <xf numFmtId="169" fontId="6" fillId="0" borderId="1" xfId="0" applyNumberFormat="1" applyFont="1" applyBorder="1" applyAlignment="1" applyProtection="1">
      <alignment horizontal="center" vertical="center" wrapText="1"/>
      <protection locked="0"/>
    </xf>
    <xf numFmtId="168" fontId="6" fillId="0" borderId="12" xfId="0" applyNumberFormat="1" applyFont="1" applyBorder="1" applyAlignment="1" applyProtection="1">
      <alignment horizontal="center" vertical="center" wrapText="1"/>
      <protection locked="0"/>
    </xf>
    <xf numFmtId="0" fontId="6" fillId="0" borderId="6" xfId="0" applyFont="1" applyBorder="1" applyAlignment="1" applyProtection="1">
      <alignment horizontal="center" vertical="center" wrapText="1"/>
      <protection locked="0"/>
    </xf>
    <xf numFmtId="166" fontId="6" fillId="0" borderId="18" xfId="0" applyNumberFormat="1" applyFont="1" applyBorder="1" applyAlignment="1" applyProtection="1">
      <alignment horizontal="center" vertical="center" wrapText="1"/>
      <protection locked="0"/>
    </xf>
    <xf numFmtId="166" fontId="9" fillId="0" borderId="16" xfId="0" applyNumberFormat="1" applyFont="1" applyBorder="1" applyAlignment="1">
      <alignment horizontal="center" vertical="center"/>
    </xf>
    <xf numFmtId="166" fontId="9" fillId="0" borderId="12" xfId="0" applyNumberFormat="1" applyFont="1" applyBorder="1" applyAlignment="1">
      <alignment horizontal="center" vertical="center"/>
    </xf>
    <xf numFmtId="14" fontId="0" fillId="0" borderId="6" xfId="0" applyNumberFormat="1" applyBorder="1" applyAlignment="1">
      <alignment vertical="center"/>
    </xf>
    <xf numFmtId="14" fontId="6" fillId="0" borderId="6" xfId="0" applyNumberFormat="1" applyFont="1" applyBorder="1" applyAlignment="1" applyProtection="1">
      <alignment horizontal="center" vertical="center" wrapText="1"/>
      <protection locked="0"/>
    </xf>
    <xf numFmtId="0" fontId="6" fillId="0" borderId="11" xfId="0" applyFont="1" applyBorder="1" applyAlignment="1" applyProtection="1">
      <alignment horizontal="center" vertical="center" wrapText="1"/>
      <protection locked="0"/>
    </xf>
    <xf numFmtId="14" fontId="9" fillId="0" borderId="16" xfId="0" applyNumberFormat="1" applyFont="1" applyBorder="1" applyAlignment="1">
      <alignment horizontal="center" vertical="center" wrapText="1"/>
    </xf>
    <xf numFmtId="14" fontId="6" fillId="0" borderId="28" xfId="0" applyNumberFormat="1" applyFont="1" applyBorder="1" applyAlignment="1" applyProtection="1">
      <alignment horizontal="center" vertical="center" wrapText="1"/>
      <protection locked="0"/>
    </xf>
    <xf numFmtId="166" fontId="9" fillId="5" borderId="1" xfId="0" applyNumberFormat="1" applyFont="1" applyFill="1" applyBorder="1" applyAlignment="1">
      <alignment horizontal="center" vertical="center"/>
    </xf>
    <xf numFmtId="0" fontId="10" fillId="6" borderId="5" xfId="0" applyFont="1" applyFill="1" applyBorder="1" applyAlignment="1">
      <alignment horizontal="center" vertical="center" wrapText="1"/>
    </xf>
    <xf numFmtId="6" fontId="5" fillId="0" borderId="35" xfId="0" applyNumberFormat="1" applyFont="1" applyBorder="1" applyAlignment="1">
      <alignment horizontal="center" vertical="center"/>
    </xf>
    <xf numFmtId="14" fontId="6" fillId="0" borderId="17" xfId="0" applyNumberFormat="1" applyFont="1" applyBorder="1" applyAlignment="1">
      <alignment horizontal="center" vertical="center" wrapText="1"/>
    </xf>
    <xf numFmtId="0" fontId="7" fillId="2" borderId="1" xfId="3" applyFont="1" applyFill="1" applyBorder="1" applyAlignment="1">
      <alignment horizontal="center" vertical="center" wrapText="1"/>
    </xf>
    <xf numFmtId="0" fontId="6" fillId="0" borderId="1" xfId="0" applyFont="1" applyBorder="1" applyAlignment="1">
      <alignment wrapText="1"/>
    </xf>
    <xf numFmtId="165" fontId="6" fillId="0" borderId="1" xfId="0" applyNumberFormat="1" applyFont="1" applyBorder="1" applyAlignment="1" applyProtection="1">
      <alignment horizontal="center" vertical="center" wrapText="1"/>
      <protection locked="0"/>
    </xf>
    <xf numFmtId="14" fontId="6" fillId="5" borderId="1" xfId="0" applyNumberFormat="1" applyFont="1" applyFill="1" applyBorder="1" applyAlignment="1" applyProtection="1">
      <alignment horizontal="center" vertical="center" wrapText="1"/>
      <protection locked="0"/>
    </xf>
    <xf numFmtId="0" fontId="8" fillId="0" borderId="1" xfId="0" applyFont="1" applyBorder="1" applyAlignment="1" applyProtection="1">
      <alignment horizontal="center" vertical="center" wrapText="1"/>
      <protection locked="0"/>
    </xf>
    <xf numFmtId="0" fontId="29" fillId="7" borderId="0" xfId="0" applyFont="1" applyFill="1" applyAlignment="1">
      <alignment horizontal="left"/>
    </xf>
    <xf numFmtId="0" fontId="16" fillId="6" borderId="0" xfId="0" applyFont="1" applyFill="1" applyAlignment="1">
      <alignment horizontal="left"/>
    </xf>
    <xf numFmtId="0" fontId="7" fillId="2" borderId="9" xfId="3" applyFont="1" applyFill="1" applyBorder="1" applyAlignment="1">
      <alignment horizontal="center" vertical="center" wrapText="1"/>
    </xf>
    <xf numFmtId="0" fontId="16" fillId="6" borderId="0" xfId="0" applyFont="1" applyFill="1"/>
    <xf numFmtId="0" fontId="5" fillId="5" borderId="3" xfId="0" applyFont="1" applyFill="1" applyBorder="1" applyAlignment="1">
      <alignment horizontal="center" vertical="center" wrapText="1"/>
    </xf>
    <xf numFmtId="0" fontId="5" fillId="5" borderId="4" xfId="0" applyFont="1" applyFill="1" applyBorder="1" applyAlignment="1">
      <alignment horizontal="center" vertical="center"/>
    </xf>
    <xf numFmtId="0" fontId="5" fillId="5" borderId="3" xfId="0" applyFont="1" applyFill="1" applyBorder="1" applyAlignment="1">
      <alignment horizontal="center" vertical="center"/>
    </xf>
    <xf numFmtId="14" fontId="5" fillId="5" borderId="3" xfId="0" applyNumberFormat="1" applyFont="1" applyFill="1" applyBorder="1" applyAlignment="1">
      <alignment horizontal="center" vertical="center"/>
    </xf>
    <xf numFmtId="14" fontId="6" fillId="5" borderId="5" xfId="0" applyNumberFormat="1" applyFont="1" applyFill="1" applyBorder="1" applyAlignment="1" applyProtection="1">
      <alignment horizontal="center" vertical="center" wrapText="1"/>
      <protection locked="0"/>
    </xf>
    <xf numFmtId="0" fontId="5" fillId="0" borderId="18" xfId="0" applyFont="1" applyBorder="1" applyAlignment="1">
      <alignment horizontal="center" vertical="center"/>
    </xf>
    <xf numFmtId="0" fontId="5" fillId="5" borderId="10" xfId="0" applyFont="1" applyFill="1" applyBorder="1" applyAlignment="1">
      <alignment horizontal="center" vertical="center"/>
    </xf>
    <xf numFmtId="0" fontId="5" fillId="5" borderId="11" xfId="0" applyFont="1" applyFill="1" applyBorder="1" applyAlignment="1">
      <alignment horizontal="center" vertical="center"/>
    </xf>
    <xf numFmtId="14" fontId="5" fillId="5" borderId="10" xfId="0" applyNumberFormat="1" applyFont="1" applyFill="1" applyBorder="1" applyAlignment="1">
      <alignment horizontal="center" vertical="center"/>
    </xf>
    <xf numFmtId="14" fontId="5" fillId="5" borderId="23" xfId="0" applyNumberFormat="1" applyFont="1" applyFill="1" applyBorder="1" applyAlignment="1">
      <alignment horizontal="center" vertical="center"/>
    </xf>
    <xf numFmtId="14" fontId="5" fillId="5" borderId="17" xfId="0" applyNumberFormat="1" applyFont="1" applyFill="1" applyBorder="1" applyAlignment="1">
      <alignment horizontal="center" vertical="center" wrapText="1"/>
    </xf>
    <xf numFmtId="0" fontId="5" fillId="0" borderId="3" xfId="0" applyFont="1" applyBorder="1" applyAlignment="1">
      <alignment horizontal="center" vertical="center"/>
    </xf>
    <xf numFmtId="166" fontId="6" fillId="5" borderId="1" xfId="0" applyNumberFormat="1" applyFont="1" applyFill="1" applyBorder="1" applyAlignment="1" applyProtection="1">
      <alignment horizontal="center" vertical="center" wrapText="1"/>
      <protection locked="0"/>
    </xf>
    <xf numFmtId="0" fontId="5" fillId="0" borderId="18" xfId="0" applyFont="1" applyBorder="1" applyAlignment="1">
      <alignment horizontal="center" vertical="top" wrapText="1"/>
    </xf>
    <xf numFmtId="6" fontId="5" fillId="0" borderId="18" xfId="0" applyNumberFormat="1" applyFont="1" applyBorder="1" applyAlignment="1">
      <alignment horizontal="center" vertical="center"/>
    </xf>
    <xf numFmtId="14" fontId="5" fillId="0" borderId="18" xfId="0" applyNumberFormat="1" applyFont="1" applyBorder="1" applyAlignment="1">
      <alignment horizontal="center" vertical="center"/>
    </xf>
    <xf numFmtId="14" fontId="6" fillId="0" borderId="18" xfId="0" applyNumberFormat="1" applyFont="1" applyBorder="1" applyAlignment="1" applyProtection="1">
      <alignment horizontal="center" vertical="top" wrapText="1"/>
      <protection locked="0"/>
    </xf>
    <xf numFmtId="0" fontId="6" fillId="0" borderId="11" xfId="0" applyFont="1" applyBorder="1" applyAlignment="1" applyProtection="1">
      <alignment horizontal="center" vertical="top" wrapText="1"/>
      <protection locked="0"/>
    </xf>
    <xf numFmtId="0" fontId="10" fillId="0" borderId="1" xfId="0" applyFont="1" applyBorder="1" applyAlignment="1">
      <alignment wrapText="1"/>
    </xf>
    <xf numFmtId="8" fontId="6" fillId="0" borderId="1" xfId="0" applyNumberFormat="1" applyFont="1" applyBorder="1" applyAlignment="1">
      <alignment wrapText="1"/>
    </xf>
    <xf numFmtId="168" fontId="6" fillId="0" borderId="1" xfId="0" applyNumberFormat="1" applyFont="1" applyBorder="1" applyAlignment="1">
      <alignment horizontal="center" vertical="center" wrapText="1"/>
    </xf>
    <xf numFmtId="8" fontId="0" fillId="0" borderId="1" xfId="0" applyNumberFormat="1" applyBorder="1"/>
    <xf numFmtId="14" fontId="9" fillId="5" borderId="1" xfId="0" applyNumberFormat="1" applyFont="1" applyFill="1" applyBorder="1" applyAlignment="1">
      <alignment wrapText="1"/>
    </xf>
    <xf numFmtId="14" fontId="6" fillId="5" borderId="1" xfId="0" applyNumberFormat="1" applyFont="1" applyFill="1" applyBorder="1" applyAlignment="1">
      <alignment wrapText="1"/>
    </xf>
    <xf numFmtId="0" fontId="6" fillId="5" borderId="10" xfId="0" applyFont="1" applyFill="1" applyBorder="1" applyAlignment="1" applyProtection="1">
      <alignment horizontal="center" vertical="center" wrapText="1"/>
      <protection locked="0"/>
    </xf>
    <xf numFmtId="0" fontId="5" fillId="5" borderId="1" xfId="0" applyFont="1" applyFill="1" applyBorder="1" applyAlignment="1">
      <alignment horizontal="center" vertical="center" wrapText="1"/>
    </xf>
    <xf numFmtId="0" fontId="9" fillId="5" borderId="1" xfId="0" applyFont="1" applyFill="1" applyBorder="1" applyAlignment="1">
      <alignment horizontal="center" vertical="center" wrapText="1"/>
    </xf>
    <xf numFmtId="0" fontId="10" fillId="5" borderId="10" xfId="0" applyFont="1" applyFill="1" applyBorder="1" applyAlignment="1">
      <alignment horizontal="center" vertical="center" wrapText="1"/>
    </xf>
    <xf numFmtId="0" fontId="5" fillId="5" borderId="23" xfId="0" applyFont="1" applyFill="1" applyBorder="1" applyAlignment="1">
      <alignment horizontal="center" vertical="center"/>
    </xf>
    <xf numFmtId="0" fontId="5" fillId="5" borderId="5" xfId="0" applyFont="1" applyFill="1" applyBorder="1" applyAlignment="1">
      <alignment horizontal="center" vertical="center"/>
    </xf>
    <xf numFmtId="0" fontId="9" fillId="5" borderId="5" xfId="0" applyFont="1" applyFill="1" applyBorder="1" applyAlignment="1">
      <alignment horizontal="center" vertical="center" wrapText="1"/>
    </xf>
    <xf numFmtId="0" fontId="9" fillId="5" borderId="2" xfId="0" applyFont="1" applyFill="1" applyBorder="1" applyAlignment="1">
      <alignment horizontal="center" vertical="center" wrapText="1"/>
    </xf>
    <xf numFmtId="0" fontId="5" fillId="5" borderId="26" xfId="0" applyFont="1" applyFill="1" applyBorder="1" applyAlignment="1">
      <alignment horizontal="center" vertical="center"/>
    </xf>
    <xf numFmtId="0" fontId="5" fillId="5" borderId="7" xfId="0" applyFont="1" applyFill="1" applyBorder="1" applyAlignment="1">
      <alignment horizontal="center" vertical="center"/>
    </xf>
    <xf numFmtId="0" fontId="5" fillId="5" borderId="22" xfId="0" applyFont="1" applyFill="1" applyBorder="1" applyAlignment="1">
      <alignment horizontal="center" vertical="center"/>
    </xf>
    <xf numFmtId="0" fontId="9" fillId="5" borderId="6" xfId="0" applyFont="1" applyFill="1" applyBorder="1" applyAlignment="1">
      <alignment horizontal="center" vertical="center" wrapText="1"/>
    </xf>
    <xf numFmtId="0" fontId="5" fillId="5" borderId="15" xfId="0" applyFont="1" applyFill="1" applyBorder="1" applyAlignment="1" applyProtection="1">
      <alignment horizontal="center" vertical="center" wrapText="1"/>
      <protection locked="0"/>
    </xf>
    <xf numFmtId="0" fontId="5" fillId="5" borderId="5" xfId="0" applyFont="1" applyFill="1" applyBorder="1" applyAlignment="1" applyProtection="1">
      <alignment horizontal="center" vertical="center" wrapText="1"/>
      <protection locked="0"/>
    </xf>
    <xf numFmtId="0" fontId="6" fillId="5" borderId="10" xfId="1" applyFont="1" applyFill="1" applyBorder="1" applyAlignment="1" applyProtection="1">
      <alignment horizontal="center" vertical="center" wrapText="1"/>
      <protection locked="0"/>
    </xf>
    <xf numFmtId="0" fontId="6" fillId="5" borderId="1" xfId="1" applyFont="1" applyFill="1" applyBorder="1" applyAlignment="1" applyProtection="1">
      <alignment horizontal="center" vertical="center" wrapText="1"/>
      <protection locked="0"/>
    </xf>
    <xf numFmtId="14" fontId="6" fillId="5" borderId="10" xfId="0" applyNumberFormat="1" applyFont="1" applyFill="1" applyBorder="1" applyAlignment="1" applyProtection="1">
      <alignment horizontal="center" vertical="center" wrapText="1"/>
      <protection locked="0"/>
    </xf>
    <xf numFmtId="14" fontId="5" fillId="5" borderId="1" xfId="0" applyNumberFormat="1" applyFont="1" applyFill="1" applyBorder="1" applyAlignment="1">
      <alignment horizontal="center" vertical="center"/>
    </xf>
    <xf numFmtId="14" fontId="9" fillId="5" borderId="1" xfId="0" applyNumberFormat="1" applyFont="1" applyFill="1" applyBorder="1" applyAlignment="1">
      <alignment horizontal="center" vertical="center" wrapText="1"/>
    </xf>
    <xf numFmtId="0" fontId="5" fillId="5" borderId="4" xfId="0" applyFont="1" applyFill="1" applyBorder="1" applyAlignment="1">
      <alignment horizontal="center" vertical="center" wrapText="1"/>
    </xf>
    <xf numFmtId="14" fontId="5" fillId="5" borderId="8" xfId="0" applyNumberFormat="1" applyFont="1" applyFill="1" applyBorder="1" applyAlignment="1">
      <alignment horizontal="center" vertical="center"/>
    </xf>
    <xf numFmtId="14" fontId="6" fillId="0" borderId="5" xfId="0" applyNumberFormat="1" applyFont="1" applyBorder="1" applyAlignment="1" applyProtection="1">
      <alignment horizontal="left" vertical="center" wrapText="1"/>
      <protection locked="0"/>
    </xf>
    <xf numFmtId="166" fontId="9" fillId="5" borderId="13" xfId="0" applyNumberFormat="1" applyFont="1" applyFill="1" applyBorder="1" applyAlignment="1">
      <alignment horizontal="center" vertical="center"/>
    </xf>
    <xf numFmtId="166" fontId="9" fillId="5" borderId="5" xfId="0" applyNumberFormat="1" applyFont="1" applyFill="1" applyBorder="1" applyAlignment="1">
      <alignment horizontal="center" vertical="center"/>
    </xf>
    <xf numFmtId="14" fontId="6" fillId="5" borderId="1" xfId="0" applyNumberFormat="1" applyFont="1" applyFill="1" applyBorder="1" applyAlignment="1">
      <alignment horizontal="center" vertical="center" wrapText="1"/>
    </xf>
    <xf numFmtId="0" fontId="6" fillId="0" borderId="6" xfId="0" applyFont="1" applyBorder="1" applyAlignment="1">
      <alignment wrapText="1"/>
    </xf>
    <xf numFmtId="0" fontId="6" fillId="5" borderId="36" xfId="0" applyFont="1" applyFill="1" applyBorder="1" applyAlignment="1" applyProtection="1">
      <alignment horizontal="center" vertical="center" wrapText="1"/>
      <protection locked="0"/>
    </xf>
    <xf numFmtId="0" fontId="5" fillId="5" borderId="8" xfId="0" applyFont="1" applyFill="1" applyBorder="1" applyAlignment="1">
      <alignment horizontal="center" vertical="center"/>
    </xf>
    <xf numFmtId="0" fontId="5" fillId="0" borderId="5" xfId="0" applyFont="1" applyBorder="1" applyAlignment="1">
      <alignment horizontal="center" vertical="center" wrapText="1"/>
    </xf>
    <xf numFmtId="14" fontId="6" fillId="0" borderId="24" xfId="0" applyNumberFormat="1" applyFont="1" applyBorder="1" applyAlignment="1">
      <alignment horizontal="center" vertical="center" wrapText="1"/>
    </xf>
    <xf numFmtId="169" fontId="6" fillId="0" borderId="27" xfId="0" applyNumberFormat="1" applyFont="1" applyBorder="1" applyAlignment="1" applyProtection="1">
      <alignment horizontal="center" vertical="center" wrapText="1"/>
      <protection locked="0"/>
    </xf>
    <xf numFmtId="8" fontId="5" fillId="0" borderId="1" xfId="0" applyNumberFormat="1" applyFont="1" applyBorder="1" applyAlignment="1">
      <alignment horizontal="center" vertical="center" wrapText="1"/>
    </xf>
    <xf numFmtId="168" fontId="5" fillId="0" borderId="1" xfId="0" applyNumberFormat="1" applyFont="1" applyBorder="1" applyAlignment="1">
      <alignment horizontal="center" vertical="center" wrapText="1"/>
    </xf>
    <xf numFmtId="0" fontId="6" fillId="0" borderId="12" xfId="0" applyFont="1" applyBorder="1" applyAlignment="1">
      <alignment horizontal="center" vertical="center" wrapText="1"/>
    </xf>
    <xf numFmtId="14" fontId="5" fillId="5" borderId="30" xfId="0" applyNumberFormat="1" applyFont="1" applyFill="1" applyBorder="1" applyAlignment="1">
      <alignment horizontal="center" vertical="center"/>
    </xf>
    <xf numFmtId="0" fontId="5" fillId="5" borderId="2" xfId="0" applyFont="1" applyFill="1" applyBorder="1" applyAlignment="1">
      <alignment horizontal="center" vertical="center" wrapText="1"/>
    </xf>
    <xf numFmtId="0" fontId="6" fillId="5" borderId="15" xfId="0" applyFont="1" applyFill="1" applyBorder="1" applyAlignment="1" applyProtection="1">
      <alignment horizontal="center" vertical="center" wrapText="1"/>
      <protection locked="0"/>
    </xf>
    <xf numFmtId="166" fontId="6" fillId="5" borderId="10" xfId="0" quotePrefix="1" applyNumberFormat="1" applyFont="1" applyFill="1" applyBorder="1" applyAlignment="1" applyProtection="1">
      <alignment horizontal="center" vertical="center" wrapText="1"/>
      <protection locked="0"/>
    </xf>
    <xf numFmtId="0" fontId="5" fillId="0" borderId="1" xfId="0" applyFont="1" applyBorder="1" applyAlignment="1">
      <alignment horizontal="right"/>
    </xf>
    <xf numFmtId="8" fontId="5" fillId="0" borderId="1" xfId="0" applyNumberFormat="1" applyFont="1" applyBorder="1" applyAlignment="1">
      <alignment horizontal="center" vertical="center"/>
    </xf>
    <xf numFmtId="0" fontId="5" fillId="0" borderId="0" xfId="0" applyFont="1" applyAlignment="1">
      <alignment horizontal="center"/>
    </xf>
    <xf numFmtId="6" fontId="5" fillId="5" borderId="12" xfId="0" applyNumberFormat="1" applyFont="1" applyFill="1" applyBorder="1" applyAlignment="1">
      <alignment horizontal="center" vertical="center"/>
    </xf>
    <xf numFmtId="6" fontId="5" fillId="5" borderId="40" xfId="0" applyNumberFormat="1" applyFont="1" applyFill="1" applyBorder="1" applyAlignment="1">
      <alignment horizontal="center" vertical="center"/>
    </xf>
    <xf numFmtId="6" fontId="5" fillId="5" borderId="38" xfId="0" applyNumberFormat="1" applyFont="1" applyFill="1" applyBorder="1" applyAlignment="1">
      <alignment horizontal="center" vertical="center"/>
    </xf>
    <xf numFmtId="0" fontId="6" fillId="5" borderId="17" xfId="0" applyFont="1" applyFill="1" applyBorder="1" applyAlignment="1" applyProtection="1">
      <alignment horizontal="center" vertical="center" wrapText="1"/>
      <protection locked="0"/>
    </xf>
    <xf numFmtId="0" fontId="6" fillId="5" borderId="18" xfId="0" applyFont="1" applyFill="1" applyBorder="1" applyAlignment="1" applyProtection="1">
      <alignment horizontal="center" vertical="center" wrapText="1"/>
      <protection locked="0"/>
    </xf>
    <xf numFmtId="0" fontId="10" fillId="5" borderId="15" xfId="0" applyFont="1" applyFill="1" applyBorder="1" applyAlignment="1">
      <alignment horizontal="center" vertical="center" wrapText="1"/>
    </xf>
    <xf numFmtId="14" fontId="6" fillId="5" borderId="17" xfId="0" applyNumberFormat="1" applyFont="1" applyFill="1" applyBorder="1" applyAlignment="1">
      <alignment horizontal="center" vertical="center" wrapText="1"/>
    </xf>
    <xf numFmtId="6" fontId="5" fillId="5" borderId="36" xfId="0" applyNumberFormat="1" applyFont="1" applyFill="1" applyBorder="1" applyAlignment="1">
      <alignment horizontal="center" vertical="center"/>
    </xf>
    <xf numFmtId="6" fontId="5" fillId="5" borderId="4" xfId="0" applyNumberFormat="1" applyFont="1" applyFill="1" applyBorder="1" applyAlignment="1">
      <alignment horizontal="center" vertical="center"/>
    </xf>
    <xf numFmtId="0" fontId="6" fillId="5" borderId="6" xfId="0" applyFont="1" applyFill="1" applyBorder="1" applyAlignment="1" applyProtection="1">
      <alignment horizontal="center" vertical="center" wrapText="1"/>
      <protection locked="0"/>
    </xf>
    <xf numFmtId="0" fontId="6" fillId="5" borderId="5" xfId="0" applyFont="1" applyFill="1" applyBorder="1" applyAlignment="1" applyProtection="1">
      <alignment horizontal="center" vertical="center" wrapText="1"/>
      <protection locked="0"/>
    </xf>
    <xf numFmtId="6" fontId="5" fillId="5" borderId="34" xfId="0" applyNumberFormat="1" applyFont="1" applyFill="1" applyBorder="1" applyAlignment="1">
      <alignment horizontal="center" vertical="center"/>
    </xf>
    <xf numFmtId="14" fontId="6" fillId="5" borderId="34" xfId="0" applyNumberFormat="1" applyFont="1" applyFill="1" applyBorder="1" applyAlignment="1">
      <alignment horizontal="center" vertical="center" wrapText="1"/>
    </xf>
    <xf numFmtId="14" fontId="6" fillId="5" borderId="4" xfId="0" applyNumberFormat="1" applyFont="1" applyFill="1" applyBorder="1" applyAlignment="1">
      <alignment horizontal="center" vertical="center" wrapText="1"/>
    </xf>
    <xf numFmtId="6" fontId="5" fillId="5" borderId="3" xfId="0" applyNumberFormat="1" applyFont="1" applyFill="1" applyBorder="1" applyAlignment="1">
      <alignment horizontal="center" vertical="center"/>
    </xf>
    <xf numFmtId="0" fontId="9" fillId="5" borderId="4" xfId="0" applyFont="1" applyFill="1" applyBorder="1" applyAlignment="1">
      <alignment horizontal="center" vertical="center" wrapText="1"/>
    </xf>
    <xf numFmtId="166" fontId="6" fillId="5" borderId="10" xfId="0" applyNumberFormat="1" applyFont="1" applyFill="1" applyBorder="1" applyAlignment="1" applyProtection="1">
      <alignment horizontal="center" vertical="center" wrapText="1"/>
      <protection locked="0"/>
    </xf>
    <xf numFmtId="0" fontId="6" fillId="5" borderId="21" xfId="0" applyFont="1" applyFill="1" applyBorder="1" applyAlignment="1" applyProtection="1">
      <alignment horizontal="center" vertical="center" wrapText="1"/>
      <protection locked="0"/>
    </xf>
    <xf numFmtId="0" fontId="10" fillId="5" borderId="25" xfId="0" applyFont="1" applyFill="1" applyBorder="1" applyAlignment="1">
      <alignment horizontal="center" vertical="center" wrapText="1"/>
    </xf>
    <xf numFmtId="0" fontId="6" fillId="5" borderId="13" xfId="0" applyFont="1" applyFill="1" applyBorder="1" applyAlignment="1" applyProtection="1">
      <alignment horizontal="center" vertical="center" wrapText="1"/>
      <protection locked="0"/>
    </xf>
    <xf numFmtId="0" fontId="5" fillId="5" borderId="14" xfId="0" applyFont="1" applyFill="1" applyBorder="1" applyAlignment="1">
      <alignment horizontal="center" vertical="center"/>
    </xf>
    <xf numFmtId="0" fontId="6" fillId="5" borderId="14" xfId="0" applyFont="1" applyFill="1" applyBorder="1" applyAlignment="1" applyProtection="1">
      <alignment horizontal="center" vertical="center" wrapText="1"/>
      <protection locked="0"/>
    </xf>
    <xf numFmtId="0" fontId="5" fillId="5" borderId="1" xfId="0" applyFont="1" applyFill="1" applyBorder="1"/>
    <xf numFmtId="0" fontId="5" fillId="5" borderId="1" xfId="0" applyFont="1" applyFill="1" applyBorder="1" applyAlignment="1">
      <alignment wrapText="1"/>
    </xf>
    <xf numFmtId="0" fontId="5" fillId="5" borderId="5" xfId="0" applyFont="1" applyFill="1" applyBorder="1"/>
    <xf numFmtId="0" fontId="5" fillId="5" borderId="6" xfId="0" applyFont="1" applyFill="1" applyBorder="1" applyAlignment="1">
      <alignment horizontal="center" vertical="center"/>
    </xf>
    <xf numFmtId="0" fontId="5" fillId="5" borderId="5" xfId="0" applyFont="1" applyFill="1" applyBorder="1" applyAlignment="1">
      <alignment horizontal="center"/>
    </xf>
    <xf numFmtId="0" fontId="5" fillId="5" borderId="1" xfId="0" applyFont="1" applyFill="1" applyBorder="1" applyAlignment="1">
      <alignment horizontal="center" vertical="center"/>
    </xf>
    <xf numFmtId="14" fontId="5" fillId="5" borderId="19" xfId="0" applyNumberFormat="1" applyFont="1" applyFill="1" applyBorder="1" applyAlignment="1">
      <alignment horizontal="center" vertical="center"/>
    </xf>
    <xf numFmtId="0" fontId="6" fillId="5" borderId="4" xfId="0" applyFont="1" applyFill="1" applyBorder="1" applyAlignment="1" applyProtection="1">
      <alignment horizontal="center" vertical="center" wrapText="1"/>
      <protection locked="0"/>
    </xf>
    <xf numFmtId="14" fontId="6" fillId="5" borderId="14" xfId="0" applyNumberFormat="1" applyFont="1" applyFill="1" applyBorder="1" applyAlignment="1">
      <alignment horizontal="center" vertical="center" wrapText="1"/>
    </xf>
    <xf numFmtId="166" fontId="6" fillId="5" borderId="3" xfId="0" applyNumberFormat="1" applyFont="1" applyFill="1" applyBorder="1" applyAlignment="1" applyProtection="1">
      <alignment horizontal="center" vertical="center" wrapText="1"/>
      <protection locked="0"/>
    </xf>
    <xf numFmtId="0" fontId="6" fillId="5" borderId="32" xfId="0" applyFont="1" applyFill="1" applyBorder="1" applyAlignment="1" applyProtection="1">
      <alignment horizontal="center" vertical="center" wrapText="1"/>
      <protection locked="0"/>
    </xf>
    <xf numFmtId="0" fontId="6" fillId="5" borderId="3" xfId="0" applyFont="1" applyFill="1" applyBorder="1" applyAlignment="1">
      <alignment horizontal="center" vertical="center" wrapText="1"/>
    </xf>
    <xf numFmtId="14" fontId="6" fillId="5" borderId="6" xfId="0" applyNumberFormat="1" applyFont="1" applyFill="1" applyBorder="1" applyAlignment="1">
      <alignment horizontal="center" vertical="center" wrapText="1"/>
    </xf>
    <xf numFmtId="14" fontId="6" fillId="5" borderId="5" xfId="0" applyNumberFormat="1" applyFont="1" applyFill="1" applyBorder="1" applyAlignment="1">
      <alignment horizontal="center" vertical="center" wrapText="1"/>
    </xf>
    <xf numFmtId="14" fontId="6" fillId="5" borderId="3" xfId="0" applyNumberFormat="1" applyFont="1" applyFill="1" applyBorder="1" applyAlignment="1">
      <alignment horizontal="center" vertical="center" wrapText="1"/>
    </xf>
    <xf numFmtId="0" fontId="9" fillId="5" borderId="9" xfId="0" applyFont="1" applyFill="1" applyBorder="1" applyAlignment="1">
      <alignment horizontal="center" vertical="center" wrapText="1"/>
    </xf>
    <xf numFmtId="14" fontId="6" fillId="5" borderId="9" xfId="0" applyNumberFormat="1" applyFont="1" applyFill="1" applyBorder="1" applyAlignment="1">
      <alignment horizontal="center" vertical="center" wrapText="1"/>
    </xf>
    <xf numFmtId="14" fontId="6" fillId="5" borderId="21" xfId="0" applyNumberFormat="1" applyFont="1" applyFill="1" applyBorder="1" applyAlignment="1">
      <alignment horizontal="center" vertical="center" wrapText="1"/>
    </xf>
    <xf numFmtId="14" fontId="6" fillId="5" borderId="16" xfId="0" applyNumberFormat="1" applyFont="1" applyFill="1" applyBorder="1" applyAlignment="1">
      <alignment horizontal="center" vertical="center" wrapText="1"/>
    </xf>
    <xf numFmtId="6" fontId="5" fillId="5" borderId="35" xfId="0" applyNumberFormat="1" applyFont="1" applyFill="1" applyBorder="1" applyAlignment="1">
      <alignment horizontal="center" vertical="center"/>
    </xf>
    <xf numFmtId="170" fontId="6" fillId="5" borderId="9" xfId="0" quotePrefix="1" applyNumberFormat="1" applyFont="1" applyFill="1" applyBorder="1" applyAlignment="1" applyProtection="1">
      <alignment horizontal="center" vertical="center" wrapText="1"/>
      <protection locked="0"/>
    </xf>
    <xf numFmtId="166" fontId="6" fillId="5" borderId="9" xfId="0" applyNumberFormat="1" applyFont="1" applyFill="1" applyBorder="1" applyAlignment="1" applyProtection="1">
      <alignment horizontal="center" vertical="center" wrapText="1"/>
      <protection locked="0"/>
    </xf>
    <xf numFmtId="0" fontId="10" fillId="5" borderId="19" xfId="0" applyFont="1" applyFill="1" applyBorder="1" applyAlignment="1">
      <alignment horizontal="center" vertical="center" wrapText="1"/>
    </xf>
    <xf numFmtId="0" fontId="5" fillId="5" borderId="14" xfId="0" applyFont="1" applyFill="1" applyBorder="1" applyAlignment="1">
      <alignment horizontal="center" vertical="center" wrapText="1"/>
    </xf>
    <xf numFmtId="14" fontId="10" fillId="5" borderId="13" xfId="0" applyNumberFormat="1" applyFont="1" applyFill="1" applyBorder="1" applyAlignment="1">
      <alignment horizontal="center" vertical="center"/>
    </xf>
    <xf numFmtId="0" fontId="6" fillId="5" borderId="11" xfId="0" applyFont="1" applyFill="1" applyBorder="1" applyAlignment="1" applyProtection="1">
      <alignment horizontal="center" vertical="center" wrapText="1"/>
      <protection locked="0"/>
    </xf>
    <xf numFmtId="6" fontId="5" fillId="5" borderId="10" xfId="0" applyNumberFormat="1" applyFont="1" applyFill="1" applyBorder="1" applyAlignment="1">
      <alignment horizontal="center" vertical="center"/>
    </xf>
    <xf numFmtId="0" fontId="10" fillId="5" borderId="3" xfId="0" applyFont="1" applyFill="1" applyBorder="1" applyAlignment="1">
      <alignment horizontal="center" vertical="center" wrapText="1"/>
    </xf>
    <xf numFmtId="14" fontId="6" fillId="5" borderId="23" xfId="0" applyNumberFormat="1" applyFont="1" applyFill="1" applyBorder="1" applyAlignment="1" applyProtection="1">
      <alignment horizontal="center" vertical="center" wrapText="1"/>
      <protection locked="0"/>
    </xf>
    <xf numFmtId="0" fontId="6" fillId="5" borderId="3" xfId="1" applyFont="1" applyFill="1" applyBorder="1" applyAlignment="1" applyProtection="1">
      <alignment horizontal="center" vertical="center" wrapText="1"/>
      <protection locked="0"/>
    </xf>
    <xf numFmtId="0" fontId="6" fillId="5" borderId="4" xfId="1" applyFont="1" applyFill="1" applyBorder="1" applyAlignment="1" applyProtection="1">
      <alignment horizontal="center" vertical="center" wrapText="1"/>
      <protection locked="0"/>
    </xf>
    <xf numFmtId="0" fontId="5" fillId="5" borderId="1" xfId="0" applyFont="1" applyFill="1" applyBorder="1" applyAlignment="1" applyProtection="1">
      <alignment horizontal="center" vertical="center" wrapText="1"/>
      <protection locked="0"/>
    </xf>
    <xf numFmtId="166" fontId="6" fillId="5" borderId="3" xfId="1" applyNumberFormat="1" applyFont="1" applyFill="1" applyBorder="1" applyAlignment="1" applyProtection="1">
      <alignment horizontal="center" vertical="center" wrapText="1"/>
      <protection locked="0"/>
    </xf>
    <xf numFmtId="14" fontId="6" fillId="5" borderId="3" xfId="1" applyNumberFormat="1" applyFont="1" applyFill="1" applyBorder="1" applyAlignment="1" applyProtection="1">
      <alignment horizontal="center" vertical="center" wrapText="1"/>
      <protection locked="0"/>
    </xf>
    <xf numFmtId="14" fontId="6" fillId="5" borderId="23" xfId="0" applyNumberFormat="1" applyFont="1" applyFill="1" applyBorder="1" applyAlignment="1">
      <alignment horizontal="center" vertical="center" wrapText="1"/>
    </xf>
    <xf numFmtId="166" fontId="10" fillId="5" borderId="3" xfId="0" applyNumberFormat="1" applyFont="1" applyFill="1" applyBorder="1" applyAlignment="1" applyProtection="1">
      <alignment horizontal="center" vertical="center" wrapText="1"/>
      <protection locked="0"/>
    </xf>
    <xf numFmtId="14" fontId="10" fillId="5" borderId="3" xfId="0" applyNumberFormat="1" applyFont="1" applyFill="1" applyBorder="1" applyAlignment="1" applyProtection="1">
      <alignment horizontal="center" vertical="center" wrapText="1"/>
      <protection locked="0"/>
    </xf>
    <xf numFmtId="0" fontId="10" fillId="5" borderId="3" xfId="0" applyFont="1" applyFill="1" applyBorder="1" applyAlignment="1" applyProtection="1">
      <alignment horizontal="center" vertical="center" wrapText="1"/>
      <protection locked="0"/>
    </xf>
    <xf numFmtId="14" fontId="6" fillId="5" borderId="11" xfId="0" applyNumberFormat="1" applyFont="1" applyFill="1" applyBorder="1" applyAlignment="1">
      <alignment horizontal="center" vertical="center" wrapText="1"/>
    </xf>
    <xf numFmtId="0" fontId="10" fillId="5" borderId="4" xfId="0" applyFont="1" applyFill="1" applyBorder="1" applyAlignment="1">
      <alignment horizontal="center" vertical="center" wrapText="1"/>
    </xf>
    <xf numFmtId="0" fontId="6" fillId="5" borderId="16" xfId="0" applyFont="1" applyFill="1" applyBorder="1" applyAlignment="1" applyProtection="1">
      <alignment horizontal="center" vertical="center" wrapText="1"/>
      <protection locked="0"/>
    </xf>
    <xf numFmtId="0" fontId="6" fillId="5" borderId="7" xfId="0" applyFont="1" applyFill="1" applyBorder="1" applyAlignment="1" applyProtection="1">
      <alignment horizontal="center" vertical="center" wrapText="1"/>
      <protection locked="0"/>
    </xf>
    <xf numFmtId="0" fontId="10" fillId="5" borderId="13" xfId="0" applyFont="1" applyFill="1" applyBorder="1" applyAlignment="1">
      <alignment horizontal="center" vertical="center" wrapText="1"/>
    </xf>
    <xf numFmtId="0" fontId="6" fillId="5" borderId="12" xfId="0" applyFont="1" applyFill="1" applyBorder="1" applyAlignment="1" applyProtection="1">
      <alignment horizontal="left" vertical="center" wrapText="1"/>
      <protection locked="0"/>
    </xf>
    <xf numFmtId="0" fontId="10" fillId="5" borderId="7" xfId="0" applyFont="1" applyFill="1" applyBorder="1" applyAlignment="1">
      <alignment horizontal="center" vertical="center" wrapText="1"/>
    </xf>
    <xf numFmtId="6" fontId="5" fillId="5" borderId="14" xfId="0" applyNumberFormat="1" applyFont="1" applyFill="1" applyBorder="1" applyAlignment="1">
      <alignment horizontal="center" vertical="center"/>
    </xf>
    <xf numFmtId="0" fontId="10" fillId="5" borderId="17" xfId="0" applyFont="1" applyFill="1" applyBorder="1" applyAlignment="1">
      <alignment horizontal="center" vertical="center" wrapText="1"/>
    </xf>
    <xf numFmtId="0" fontId="6" fillId="5" borderId="12" xfId="0" applyFont="1" applyFill="1" applyBorder="1" applyAlignment="1" applyProtection="1">
      <alignment horizontal="left" vertical="center" wrapText="1" indent="1"/>
      <protection locked="0"/>
    </xf>
    <xf numFmtId="0" fontId="6" fillId="5" borderId="27" xfId="0" applyFont="1" applyFill="1" applyBorder="1" applyAlignment="1" applyProtection="1">
      <alignment horizontal="center" vertical="center" wrapText="1"/>
      <protection locked="0"/>
    </xf>
    <xf numFmtId="0" fontId="6" fillId="5" borderId="29" xfId="0" applyFont="1" applyFill="1" applyBorder="1" applyAlignment="1" applyProtection="1">
      <alignment horizontal="center" vertical="center" wrapText="1"/>
      <protection locked="0"/>
    </xf>
    <xf numFmtId="0" fontId="6" fillId="5" borderId="20" xfId="0" applyFont="1" applyFill="1" applyBorder="1" applyAlignment="1" applyProtection="1">
      <alignment horizontal="center" vertical="center" wrapText="1"/>
      <protection locked="0"/>
    </xf>
    <xf numFmtId="6" fontId="10" fillId="5" borderId="34" xfId="0" applyNumberFormat="1" applyFont="1" applyFill="1" applyBorder="1" applyAlignment="1">
      <alignment horizontal="center" vertical="center"/>
    </xf>
    <xf numFmtId="6" fontId="10" fillId="5" borderId="3" xfId="0" applyNumberFormat="1" applyFont="1" applyFill="1" applyBorder="1" applyAlignment="1">
      <alignment horizontal="center" vertical="center"/>
    </xf>
    <xf numFmtId="0" fontId="10" fillId="5" borderId="12" xfId="0" applyFont="1" applyFill="1" applyBorder="1" applyAlignment="1" applyProtection="1">
      <alignment horizontal="center" vertical="center" wrapText="1"/>
      <protection locked="0"/>
    </xf>
    <xf numFmtId="0" fontId="10" fillId="5" borderId="7" xfId="0" applyFont="1" applyFill="1" applyBorder="1" applyAlignment="1" applyProtection="1">
      <alignment horizontal="center" vertical="center" wrapText="1"/>
      <protection locked="0"/>
    </xf>
    <xf numFmtId="14" fontId="10" fillId="5" borderId="27" xfId="0" applyNumberFormat="1" applyFont="1" applyFill="1" applyBorder="1" applyAlignment="1" applyProtection="1">
      <alignment horizontal="center" vertical="center" wrapText="1"/>
      <protection locked="0"/>
    </xf>
    <xf numFmtId="0" fontId="10" fillId="5" borderId="27" xfId="0" applyFont="1" applyFill="1" applyBorder="1" applyAlignment="1" applyProtection="1">
      <alignment horizontal="center" vertical="center" wrapText="1"/>
      <protection locked="0"/>
    </xf>
    <xf numFmtId="6" fontId="5" fillId="5" borderId="37" xfId="0" applyNumberFormat="1" applyFont="1" applyFill="1" applyBorder="1" applyAlignment="1">
      <alignment horizontal="center" vertical="center"/>
    </xf>
    <xf numFmtId="6" fontId="5" fillId="5" borderId="31" xfId="0" applyNumberFormat="1" applyFont="1" applyFill="1" applyBorder="1" applyAlignment="1">
      <alignment horizontal="center" vertical="center"/>
    </xf>
    <xf numFmtId="0" fontId="0" fillId="5" borderId="12" xfId="0" applyFill="1" applyBorder="1" applyAlignment="1">
      <alignment horizontal="center" vertical="center"/>
    </xf>
    <xf numFmtId="0" fontId="0" fillId="5" borderId="13" xfId="0" applyFill="1" applyBorder="1" applyAlignment="1">
      <alignment horizontal="center" vertical="center"/>
    </xf>
    <xf numFmtId="6" fontId="0" fillId="5" borderId="31" xfId="0" applyNumberFormat="1" applyFill="1" applyBorder="1" applyAlignment="1">
      <alignment horizontal="center" vertical="center"/>
    </xf>
    <xf numFmtId="14" fontId="0" fillId="5" borderId="12" xfId="0" applyNumberFormat="1" applyFill="1" applyBorder="1" applyAlignment="1">
      <alignment horizontal="center" vertical="center"/>
    </xf>
    <xf numFmtId="0" fontId="33" fillId="5" borderId="12" xfId="0" applyFont="1" applyFill="1" applyBorder="1" applyAlignment="1">
      <alignment horizontal="center" vertical="center"/>
    </xf>
    <xf numFmtId="0" fontId="5" fillId="5" borderId="16" xfId="0" applyFont="1" applyFill="1" applyBorder="1" applyAlignment="1">
      <alignment horizontal="center" vertical="center" wrapText="1"/>
    </xf>
    <xf numFmtId="0" fontId="5" fillId="5" borderId="16" xfId="0" applyFont="1" applyFill="1" applyBorder="1" applyAlignment="1">
      <alignment horizontal="center" vertical="center"/>
    </xf>
    <xf numFmtId="6" fontId="5" fillId="5" borderId="8" xfId="0" applyNumberFormat="1" applyFont="1" applyFill="1" applyBorder="1" applyAlignment="1">
      <alignment horizontal="center" vertical="center"/>
    </xf>
    <xf numFmtId="0" fontId="10" fillId="5" borderId="16" xfId="0" applyFont="1" applyFill="1" applyBorder="1" applyAlignment="1">
      <alignment horizontal="center" vertical="center" wrapText="1"/>
    </xf>
    <xf numFmtId="14" fontId="5" fillId="5" borderId="16" xfId="0" applyNumberFormat="1" applyFont="1" applyFill="1" applyBorder="1" applyAlignment="1">
      <alignment horizontal="center" vertical="center"/>
    </xf>
    <xf numFmtId="0" fontId="5" fillId="5" borderId="13" xfId="0" applyFont="1" applyFill="1" applyBorder="1" applyAlignment="1">
      <alignment horizontal="center"/>
    </xf>
    <xf numFmtId="14" fontId="10" fillId="5" borderId="12" xfId="0" applyNumberFormat="1" applyFont="1" applyFill="1" applyBorder="1" applyAlignment="1" applyProtection="1">
      <alignment horizontal="center" vertical="center" wrapText="1"/>
      <protection locked="0"/>
    </xf>
    <xf numFmtId="0" fontId="5" fillId="5" borderId="12" xfId="0" applyFont="1" applyFill="1" applyBorder="1" applyAlignment="1">
      <alignment horizontal="center"/>
    </xf>
    <xf numFmtId="0" fontId="33" fillId="5" borderId="12" xfId="0" applyFont="1" applyFill="1" applyBorder="1" applyAlignment="1">
      <alignment horizontal="center" vertical="center" wrapText="1"/>
    </xf>
    <xf numFmtId="14" fontId="10" fillId="5" borderId="33" xfId="0" applyNumberFormat="1" applyFont="1" applyFill="1" applyBorder="1" applyAlignment="1" applyProtection="1">
      <alignment horizontal="center" vertical="center" wrapText="1"/>
      <protection locked="0"/>
    </xf>
    <xf numFmtId="14" fontId="6" fillId="5" borderId="20" xfId="0" applyNumberFormat="1" applyFont="1" applyFill="1" applyBorder="1" applyAlignment="1" applyProtection="1">
      <alignment horizontal="center" vertical="center" wrapText="1"/>
      <protection locked="0"/>
    </xf>
    <xf numFmtId="14" fontId="6" fillId="5" borderId="4" xfId="0" applyNumberFormat="1" applyFont="1" applyFill="1" applyBorder="1" applyAlignment="1" applyProtection="1">
      <alignment horizontal="center" vertical="center" wrapText="1"/>
      <protection locked="0"/>
    </xf>
    <xf numFmtId="14" fontId="5" fillId="5" borderId="4" xfId="0" applyNumberFormat="1" applyFont="1" applyFill="1" applyBorder="1" applyAlignment="1">
      <alignment horizontal="center" vertical="center"/>
    </xf>
    <xf numFmtId="166" fontId="10" fillId="5" borderId="4" xfId="0" applyNumberFormat="1" applyFont="1" applyFill="1" applyBorder="1" applyAlignment="1" applyProtection="1">
      <alignment horizontal="center" vertical="center" wrapText="1"/>
      <protection locked="0"/>
    </xf>
    <xf numFmtId="14" fontId="10" fillId="5" borderId="12" xfId="0" applyNumberFormat="1" applyFont="1" applyFill="1" applyBorder="1" applyAlignment="1">
      <alignment horizontal="center" vertical="center" wrapText="1"/>
    </xf>
    <xf numFmtId="14" fontId="6" fillId="5" borderId="21" xfId="0" applyNumberFormat="1" applyFont="1" applyFill="1" applyBorder="1" applyAlignment="1" applyProtection="1">
      <alignment horizontal="center" vertical="center" wrapText="1"/>
      <protection locked="0"/>
    </xf>
    <xf numFmtId="0" fontId="10" fillId="5" borderId="24" xfId="0" applyFont="1" applyFill="1" applyBorder="1" applyAlignment="1" applyProtection="1">
      <alignment horizontal="center" vertical="center" wrapText="1"/>
      <protection locked="0"/>
    </xf>
    <xf numFmtId="169" fontId="6" fillId="5" borderId="1" xfId="0" applyNumberFormat="1" applyFont="1" applyFill="1" applyBorder="1" applyAlignment="1" applyProtection="1">
      <alignment horizontal="center" vertical="center" wrapText="1"/>
      <protection locked="0"/>
    </xf>
    <xf numFmtId="6" fontId="9" fillId="5" borderId="16" xfId="0" applyNumberFormat="1" applyFont="1" applyFill="1" applyBorder="1" applyAlignment="1">
      <alignment horizontal="center" vertical="center"/>
    </xf>
    <xf numFmtId="168" fontId="6" fillId="5" borderId="12" xfId="0" applyNumberFormat="1" applyFont="1" applyFill="1" applyBorder="1" applyAlignment="1" applyProtection="1">
      <alignment horizontal="center" vertical="center" wrapText="1"/>
      <protection locked="0"/>
    </xf>
    <xf numFmtId="0" fontId="10" fillId="8" borderId="1" xfId="0" applyFont="1" applyFill="1" applyBorder="1" applyAlignment="1">
      <alignment horizontal="center" vertical="center" wrapText="1"/>
    </xf>
    <xf numFmtId="0" fontId="9" fillId="8" borderId="1" xfId="0" applyFont="1" applyFill="1" applyBorder="1" applyAlignment="1">
      <alignment horizontal="center" vertical="center" wrapText="1"/>
    </xf>
    <xf numFmtId="0" fontId="6" fillId="8" borderId="1" xfId="0" applyFont="1" applyFill="1" applyBorder="1" applyAlignment="1">
      <alignment horizontal="center" vertical="center" wrapText="1"/>
    </xf>
    <xf numFmtId="14" fontId="6" fillId="8" borderId="12" xfId="0" applyNumberFormat="1" applyFont="1" applyFill="1" applyBorder="1" applyAlignment="1">
      <alignment horizontal="center" vertical="center" wrapText="1"/>
    </xf>
    <xf numFmtId="0" fontId="10" fillId="5" borderId="9" xfId="0" applyFont="1" applyFill="1" applyBorder="1" applyAlignment="1">
      <alignment horizontal="center" vertical="center" wrapText="1"/>
    </xf>
    <xf numFmtId="0" fontId="6" fillId="5" borderId="9" xfId="0" applyFont="1" applyFill="1" applyBorder="1" applyAlignment="1">
      <alignment horizontal="center" vertical="center" wrapText="1"/>
    </xf>
    <xf numFmtId="6" fontId="5" fillId="5" borderId="22" xfId="0" applyNumberFormat="1" applyFont="1" applyFill="1" applyBorder="1" applyAlignment="1">
      <alignment horizontal="center" vertical="center"/>
    </xf>
    <xf numFmtId="6" fontId="5" fillId="5" borderId="16" xfId="0" applyNumberFormat="1" applyFont="1" applyFill="1" applyBorder="1" applyAlignment="1">
      <alignment horizontal="center" vertical="center"/>
    </xf>
    <xf numFmtId="14" fontId="10" fillId="5" borderId="9" xfId="0" applyNumberFormat="1" applyFont="1" applyFill="1" applyBorder="1" applyAlignment="1">
      <alignment horizontal="center" vertical="center" wrapText="1"/>
    </xf>
    <xf numFmtId="44" fontId="10" fillId="8" borderId="3" xfId="0" applyNumberFormat="1" applyFont="1" applyFill="1" applyBorder="1" applyAlignment="1">
      <alignment horizontal="center" vertical="center" wrapText="1"/>
    </xf>
    <xf numFmtId="14" fontId="6" fillId="0" borderId="13" xfId="0" applyNumberFormat="1" applyFont="1" applyBorder="1" applyAlignment="1">
      <alignment horizontal="center" vertical="center" wrapText="1"/>
    </xf>
    <xf numFmtId="167" fontId="6" fillId="0" borderId="14" xfId="0" applyNumberFormat="1" applyFont="1" applyBorder="1" applyAlignment="1" applyProtection="1">
      <alignment horizontal="right" vertical="center" wrapText="1"/>
      <protection locked="0"/>
    </xf>
    <xf numFmtId="0" fontId="6" fillId="5" borderId="22" xfId="1" applyFont="1" applyFill="1" applyBorder="1" applyAlignment="1" applyProtection="1">
      <alignment horizontal="center" vertical="center" wrapText="1"/>
      <protection locked="0"/>
    </xf>
    <xf numFmtId="14" fontId="5" fillId="5" borderId="20" xfId="0" applyNumberFormat="1" applyFont="1" applyFill="1" applyBorder="1" applyAlignment="1">
      <alignment horizontal="center" vertical="center"/>
    </xf>
    <xf numFmtId="0" fontId="6" fillId="5" borderId="2" xfId="0" applyFont="1" applyFill="1" applyBorder="1" applyAlignment="1" applyProtection="1">
      <alignment horizontal="center" vertical="center" wrapText="1"/>
      <protection locked="0"/>
    </xf>
    <xf numFmtId="166" fontId="6" fillId="0" borderId="0" xfId="0" applyNumberFormat="1" applyFont="1" applyAlignment="1" applyProtection="1">
      <alignment horizontal="center" vertical="center" wrapText="1"/>
      <protection locked="0"/>
    </xf>
    <xf numFmtId="0" fontId="6" fillId="5" borderId="0" xfId="0" applyFont="1" applyFill="1" applyAlignment="1" applyProtection="1">
      <alignment horizontal="center" vertical="center" wrapText="1"/>
      <protection locked="0"/>
    </xf>
    <xf numFmtId="0" fontId="9" fillId="5" borderId="0" xfId="0" applyFont="1" applyFill="1" applyAlignment="1">
      <alignment horizontal="center" vertical="center" wrapText="1"/>
    </xf>
    <xf numFmtId="0" fontId="10" fillId="5" borderId="0" xfId="0" applyFont="1" applyFill="1" applyAlignment="1">
      <alignment horizontal="center" vertical="center" wrapText="1"/>
    </xf>
    <xf numFmtId="166" fontId="6" fillId="5" borderId="4" xfId="0" applyNumberFormat="1" applyFont="1" applyFill="1" applyBorder="1" applyAlignment="1" applyProtection="1">
      <alignment horizontal="center" vertical="center" wrapText="1"/>
      <protection locked="0"/>
    </xf>
    <xf numFmtId="14" fontId="5" fillId="5" borderId="5" xfId="0" applyNumberFormat="1" applyFont="1" applyFill="1" applyBorder="1" applyAlignment="1">
      <alignment vertical="center"/>
    </xf>
    <xf numFmtId="166" fontId="6" fillId="5" borderId="15" xfId="0" applyNumberFormat="1" applyFont="1" applyFill="1" applyBorder="1" applyAlignment="1" applyProtection="1">
      <alignment horizontal="center" vertical="center" wrapText="1"/>
      <protection locked="0"/>
    </xf>
    <xf numFmtId="0" fontId="15" fillId="6" borderId="0" xfId="0" applyFont="1" applyFill="1" applyAlignment="1">
      <alignment horizontal="center"/>
    </xf>
    <xf numFmtId="0" fontId="17" fillId="6" borderId="0" xfId="0" applyFont="1" applyFill="1" applyAlignment="1">
      <alignment horizontal="center"/>
    </xf>
    <xf numFmtId="0" fontId="0" fillId="6" borderId="0" xfId="0" applyFill="1" applyAlignment="1">
      <alignment horizontal="left"/>
    </xf>
    <xf numFmtId="0" fontId="19" fillId="6" borderId="0" xfId="0" applyFont="1" applyFill="1" applyAlignment="1">
      <alignment horizontal="left"/>
    </xf>
    <xf numFmtId="0" fontId="13" fillId="6" borderId="0" xfId="0" applyFont="1" applyFill="1" applyAlignment="1">
      <alignment horizontal="left"/>
    </xf>
    <xf numFmtId="0" fontId="34" fillId="6" borderId="0" xfId="0" applyFont="1" applyFill="1" applyAlignment="1">
      <alignment horizontal="left"/>
    </xf>
    <xf numFmtId="0" fontId="18" fillId="6" borderId="0" xfId="0" applyFont="1" applyFill="1" applyAlignment="1">
      <alignment horizontal="left"/>
    </xf>
    <xf numFmtId="0" fontId="14" fillId="6" borderId="0" xfId="0" applyFont="1" applyFill="1" applyAlignment="1">
      <alignment horizontal="left"/>
    </xf>
    <xf numFmtId="0" fontId="16" fillId="6" borderId="0" xfId="0" applyFont="1" applyFill="1" applyAlignment="1">
      <alignment horizontal="left"/>
    </xf>
    <xf numFmtId="0" fontId="0" fillId="6" borderId="0" xfId="0" applyFill="1" applyAlignment="1">
      <alignment horizontal="left" wrapText="1"/>
    </xf>
    <xf numFmtId="0" fontId="22" fillId="6" borderId="0" xfId="0" applyFont="1" applyFill="1" applyAlignment="1">
      <alignment horizontal="left"/>
    </xf>
    <xf numFmtId="14" fontId="10" fillId="0" borderId="9" xfId="0" applyNumberFormat="1" applyFont="1" applyBorder="1" applyAlignment="1">
      <alignment horizontal="center" vertical="center" wrapText="1"/>
    </xf>
    <xf numFmtId="0" fontId="10" fillId="0" borderId="9" xfId="0" applyFont="1" applyBorder="1" applyAlignment="1">
      <alignment horizontal="center" vertical="center" wrapText="1"/>
    </xf>
    <xf numFmtId="166" fontId="6" fillId="5" borderId="16" xfId="0" applyNumberFormat="1" applyFont="1" applyFill="1" applyBorder="1" applyAlignment="1">
      <alignment horizontal="center" vertical="center" wrapText="1"/>
    </xf>
    <xf numFmtId="14" fontId="10" fillId="9" borderId="1" xfId="0" applyNumberFormat="1" applyFont="1" applyFill="1" applyBorder="1" applyAlignment="1">
      <alignment horizontal="center" vertical="center" wrapText="1"/>
    </xf>
    <xf numFmtId="0" fontId="10" fillId="9" borderId="1" xfId="0" applyFont="1" applyFill="1" applyBorder="1" applyAlignment="1">
      <alignment horizontal="center" vertical="center" wrapText="1"/>
    </xf>
    <xf numFmtId="166" fontId="6" fillId="5" borderId="1" xfId="0" applyNumberFormat="1" applyFont="1" applyFill="1" applyBorder="1" applyAlignment="1">
      <alignment horizontal="center" vertical="center" wrapText="1"/>
    </xf>
    <xf numFmtId="166" fontId="6" fillId="5" borderId="20" xfId="0" applyNumberFormat="1" applyFont="1" applyFill="1" applyBorder="1" applyAlignment="1" applyProtection="1">
      <alignment horizontal="center" vertical="center" wrapText="1"/>
      <protection locked="0"/>
    </xf>
    <xf numFmtId="166" fontId="9" fillId="5" borderId="16" xfId="0" applyNumberFormat="1" applyFont="1" applyFill="1" applyBorder="1" applyAlignment="1">
      <alignment horizontal="center" vertical="center"/>
    </xf>
    <xf numFmtId="166" fontId="9" fillId="5" borderId="4" xfId="0" applyNumberFormat="1" applyFont="1" applyFill="1" applyBorder="1" applyAlignment="1">
      <alignment horizontal="center" vertical="center"/>
    </xf>
    <xf numFmtId="166" fontId="6" fillId="5" borderId="21" xfId="0" applyNumberFormat="1" applyFont="1" applyFill="1" applyBorder="1" applyAlignment="1" applyProtection="1">
      <alignment horizontal="center" vertical="center" wrapText="1"/>
      <protection locked="0"/>
    </xf>
    <xf numFmtId="166" fontId="9" fillId="5" borderId="12" xfId="0" applyNumberFormat="1" applyFont="1" applyFill="1" applyBorder="1" applyAlignment="1">
      <alignment horizontal="center" vertical="center"/>
    </xf>
    <xf numFmtId="166" fontId="9" fillId="5" borderId="20" xfId="0" applyNumberFormat="1" applyFont="1" applyFill="1" applyBorder="1" applyAlignment="1">
      <alignment horizontal="center" vertical="center"/>
    </xf>
    <xf numFmtId="14" fontId="5" fillId="5" borderId="1" xfId="0" applyNumberFormat="1" applyFont="1" applyFill="1" applyBorder="1" applyAlignment="1">
      <alignment horizontal="center" vertical="center" wrapText="1"/>
    </xf>
    <xf numFmtId="166" fontId="6" fillId="5" borderId="23" xfId="0" applyNumberFormat="1" applyFont="1" applyFill="1" applyBorder="1" applyAlignment="1" applyProtection="1">
      <alignment horizontal="center" vertical="center" wrapText="1"/>
      <protection locked="0"/>
    </xf>
    <xf numFmtId="14" fontId="5" fillId="5" borderId="5" xfId="0" applyNumberFormat="1" applyFont="1" applyFill="1" applyBorder="1" applyAlignment="1">
      <alignment horizontal="center" vertical="center" wrapText="1"/>
    </xf>
    <xf numFmtId="14" fontId="5" fillId="5" borderId="21" xfId="0" applyNumberFormat="1" applyFont="1" applyFill="1" applyBorder="1" applyAlignment="1">
      <alignment horizontal="center" vertical="center"/>
    </xf>
    <xf numFmtId="166" fontId="6" fillId="5" borderId="41" xfId="0" applyNumberFormat="1" applyFont="1" applyFill="1" applyBorder="1" applyAlignment="1" applyProtection="1">
      <alignment horizontal="center" vertical="center" wrapText="1"/>
      <protection locked="0"/>
    </xf>
    <xf numFmtId="14" fontId="6" fillId="5" borderId="38" xfId="0" applyNumberFormat="1" applyFont="1" applyFill="1" applyBorder="1" applyAlignment="1" applyProtection="1">
      <alignment horizontal="center" vertical="center" wrapText="1"/>
      <protection locked="0"/>
    </xf>
    <xf numFmtId="14" fontId="6" fillId="5" borderId="4" xfId="1" applyNumberFormat="1" applyFont="1" applyFill="1" applyBorder="1" applyAlignment="1" applyProtection="1">
      <alignment horizontal="center" vertical="center" wrapText="1"/>
      <protection locked="0"/>
    </xf>
    <xf numFmtId="14" fontId="33" fillId="5" borderId="12" xfId="0" applyNumberFormat="1" applyFont="1" applyFill="1" applyBorder="1" applyAlignment="1">
      <alignment horizontal="center" vertical="center"/>
    </xf>
    <xf numFmtId="14" fontId="5" fillId="5" borderId="13" xfId="0" applyNumberFormat="1" applyFont="1" applyFill="1" applyBorder="1" applyAlignment="1">
      <alignment horizontal="center" vertical="center"/>
    </xf>
    <xf numFmtId="14" fontId="10" fillId="10" borderId="21" xfId="0" applyNumberFormat="1" applyFont="1" applyFill="1" applyBorder="1" applyAlignment="1">
      <alignment horizontal="center" vertical="center" wrapText="1"/>
    </xf>
    <xf numFmtId="14" fontId="10" fillId="5" borderId="21" xfId="0" applyNumberFormat="1" applyFont="1" applyFill="1" applyBorder="1" applyAlignment="1">
      <alignment horizontal="center" vertical="center" wrapText="1"/>
    </xf>
    <xf numFmtId="14" fontId="10" fillId="11" borderId="1" xfId="0" applyNumberFormat="1" applyFont="1" applyFill="1" applyBorder="1" applyAlignment="1">
      <alignment horizontal="center" vertical="center" wrapText="1"/>
    </xf>
    <xf numFmtId="14" fontId="5" fillId="5" borderId="1" xfId="0" applyNumberFormat="1" applyFont="1" applyFill="1" applyBorder="1" applyAlignment="1">
      <alignment vertical="center"/>
    </xf>
    <xf numFmtId="0" fontId="7" fillId="2" borderId="18" xfId="3" applyFont="1" applyFill="1" applyBorder="1" applyAlignment="1">
      <alignment horizontal="center" vertical="center" wrapText="1"/>
    </xf>
    <xf numFmtId="0" fontId="7" fillId="2" borderId="2" xfId="3" applyFont="1" applyFill="1" applyBorder="1" applyAlignment="1">
      <alignment horizontal="center" vertical="center" wrapText="1"/>
    </xf>
    <xf numFmtId="0" fontId="7" fillId="2" borderId="2" xfId="3" applyFont="1" applyFill="1" applyBorder="1" applyAlignment="1">
      <alignment vertical="center" wrapText="1"/>
    </xf>
    <xf numFmtId="0" fontId="7" fillId="2" borderId="15" xfId="3" applyFont="1" applyFill="1" applyBorder="1" applyAlignment="1">
      <alignment vertical="center" wrapText="1"/>
    </xf>
    <xf numFmtId="0" fontId="5" fillId="0" borderId="6" xfId="0" applyFont="1" applyBorder="1"/>
    <xf numFmtId="0" fontId="5" fillId="0" borderId="1" xfId="0" applyFont="1" applyBorder="1" applyAlignment="1">
      <alignment horizontal="center" wrapText="1"/>
    </xf>
    <xf numFmtId="0" fontId="5" fillId="0" borderId="1" xfId="0" applyFont="1" applyBorder="1" applyAlignment="1">
      <alignment horizontal="center"/>
    </xf>
    <xf numFmtId="0" fontId="5" fillId="0" borderId="1" xfId="0" applyFont="1" applyBorder="1"/>
    <xf numFmtId="168" fontId="5" fillId="0" borderId="1" xfId="0" applyNumberFormat="1" applyFont="1" applyBorder="1" applyAlignment="1">
      <alignment horizontal="center" vertical="center"/>
    </xf>
    <xf numFmtId="14" fontId="5" fillId="5" borderId="5" xfId="0" applyNumberFormat="1" applyFont="1" applyFill="1" applyBorder="1" applyAlignment="1">
      <alignment vertical="center" wrapText="1"/>
    </xf>
    <xf numFmtId="14" fontId="0" fillId="5" borderId="1" xfId="0" applyNumberFormat="1" applyFill="1" applyBorder="1"/>
    <xf numFmtId="14" fontId="6" fillId="5" borderId="5" xfId="3" applyNumberFormat="1" applyFont="1" applyFill="1" applyBorder="1" applyAlignment="1">
      <alignment horizontal="center" vertical="center" wrapText="1"/>
    </xf>
    <xf numFmtId="14" fontId="6" fillId="5" borderId="5" xfId="0" applyNumberFormat="1" applyFont="1" applyFill="1" applyBorder="1" applyAlignment="1">
      <alignment wrapText="1"/>
    </xf>
    <xf numFmtId="6" fontId="6" fillId="0" borderId="1" xfId="0" applyNumberFormat="1" applyFont="1" applyBorder="1" applyAlignment="1">
      <alignment horizontal="center" vertical="center"/>
    </xf>
    <xf numFmtId="14" fontId="5" fillId="0" borderId="1" xfId="0" applyNumberFormat="1" applyFont="1" applyBorder="1" applyAlignment="1" applyProtection="1">
      <alignment horizontal="center" vertical="center"/>
      <protection locked="0"/>
    </xf>
    <xf numFmtId="14" fontId="5" fillId="5" borderId="1" xfId="0" applyNumberFormat="1" applyFont="1" applyFill="1" applyBorder="1" applyAlignment="1" applyProtection="1">
      <alignment horizontal="center" vertical="center"/>
      <protection locked="0"/>
    </xf>
    <xf numFmtId="0" fontId="10" fillId="0" borderId="6" xfId="0" applyFont="1" applyBorder="1" applyAlignment="1">
      <alignment wrapText="1"/>
    </xf>
    <xf numFmtId="14" fontId="0" fillId="5" borderId="5" xfId="0" applyNumberFormat="1" applyFill="1" applyBorder="1" applyAlignment="1">
      <alignment wrapText="1"/>
    </xf>
    <xf numFmtId="0" fontId="13" fillId="0" borderId="1" xfId="0" applyFont="1" applyBorder="1" applyAlignment="1">
      <alignment wrapText="1"/>
    </xf>
    <xf numFmtId="0" fontId="5" fillId="0" borderId="6" xfId="0" applyFont="1" applyBorder="1" applyAlignment="1">
      <alignment horizontal="center" vertical="center" wrapText="1"/>
    </xf>
    <xf numFmtId="6" fontId="6" fillId="0" borderId="1" xfId="0" applyNumberFormat="1" applyFont="1" applyBorder="1" applyAlignment="1">
      <alignment horizontal="center" vertical="center" wrapText="1"/>
    </xf>
    <xf numFmtId="0" fontId="5" fillId="5" borderId="6" xfId="0" applyFont="1" applyFill="1" applyBorder="1" applyAlignment="1" applyProtection="1">
      <alignment horizontal="center" vertical="center" wrapText="1"/>
      <protection locked="0"/>
    </xf>
    <xf numFmtId="165" fontId="5" fillId="5" borderId="1" xfId="0" applyNumberFormat="1" applyFont="1" applyFill="1" applyBorder="1" applyAlignment="1" applyProtection="1">
      <alignment horizontal="center" vertical="center" wrapText="1"/>
      <protection locked="0"/>
    </xf>
    <xf numFmtId="14" fontId="5" fillId="5" borderId="1" xfId="0" applyNumberFormat="1" applyFont="1" applyFill="1" applyBorder="1" applyAlignment="1" applyProtection="1">
      <alignment horizontal="center" vertical="center" wrapText="1"/>
      <protection locked="0"/>
    </xf>
    <xf numFmtId="0" fontId="0" fillId="0" borderId="6" xfId="0" applyBorder="1"/>
    <xf numFmtId="0" fontId="0" fillId="0" borderId="1" xfId="0" applyBorder="1" applyAlignment="1">
      <alignment wrapText="1"/>
    </xf>
    <xf numFmtId="0" fontId="6" fillId="5" borderId="1" xfId="0" applyFont="1" applyFill="1" applyBorder="1" applyAlignment="1">
      <alignment horizontal="center"/>
    </xf>
    <xf numFmtId="6" fontId="6" fillId="5" borderId="1" xfId="0" applyNumberFormat="1" applyFont="1" applyFill="1" applyBorder="1" applyAlignment="1">
      <alignment horizontal="center"/>
    </xf>
    <xf numFmtId="8" fontId="6" fillId="5" borderId="1" xfId="0" applyNumberFormat="1" applyFont="1" applyFill="1" applyBorder="1" applyAlignment="1">
      <alignment horizontal="center" vertical="center"/>
    </xf>
    <xf numFmtId="0" fontId="0" fillId="0" borderId="1" xfId="0" applyBorder="1" applyAlignment="1">
      <alignment horizontal="center" vertical="center"/>
    </xf>
    <xf numFmtId="6" fontId="6" fillId="0" borderId="1" xfId="0" applyNumberFormat="1" applyFont="1" applyBorder="1" applyAlignment="1">
      <alignment wrapText="1"/>
    </xf>
    <xf numFmtId="0" fontId="8" fillId="0" borderId="6" xfId="0" applyFont="1" applyBorder="1" applyAlignment="1" applyProtection="1">
      <alignment horizontal="center" vertical="center" wrapText="1"/>
      <protection locked="0"/>
    </xf>
    <xf numFmtId="165" fontId="8" fillId="0" borderId="1" xfId="0" applyNumberFormat="1" applyFont="1" applyBorder="1" applyAlignment="1" applyProtection="1">
      <alignment horizontal="center" vertical="center" wrapText="1"/>
      <protection locked="0"/>
    </xf>
    <xf numFmtId="14" fontId="8" fillId="5" borderId="1" xfId="0" applyNumberFormat="1" applyFont="1" applyFill="1" applyBorder="1" applyAlignment="1" applyProtection="1">
      <alignment vertical="center" wrapText="1"/>
      <protection locked="0"/>
    </xf>
    <xf numFmtId="14" fontId="8" fillId="0" borderId="5" xfId="0" applyNumberFormat="1" applyFont="1" applyBorder="1" applyAlignment="1" applyProtection="1">
      <alignment vertical="center" wrapText="1"/>
      <protection locked="0"/>
    </xf>
    <xf numFmtId="14" fontId="6" fillId="5" borderId="5" xfId="3" applyNumberFormat="1" applyFont="1" applyFill="1" applyBorder="1" applyAlignment="1">
      <alignment vertical="center" wrapText="1"/>
    </xf>
    <xf numFmtId="14" fontId="8" fillId="5" borderId="5" xfId="0" applyNumberFormat="1" applyFont="1" applyFill="1" applyBorder="1" applyAlignment="1" applyProtection="1">
      <alignment vertical="center" wrapText="1"/>
      <protection locked="0"/>
    </xf>
    <xf numFmtId="0" fontId="5" fillId="0" borderId="6" xfId="0" applyFont="1" applyBorder="1" applyAlignment="1">
      <alignment horizontal="right"/>
    </xf>
    <xf numFmtId="172" fontId="5" fillId="0" borderId="1" xfId="0" applyNumberFormat="1" applyFont="1" applyBorder="1" applyAlignment="1">
      <alignment horizontal="center" vertical="center"/>
    </xf>
    <xf numFmtId="0" fontId="0" fillId="0" borderId="6" xfId="0" applyBorder="1" applyAlignment="1">
      <alignment wrapText="1"/>
    </xf>
    <xf numFmtId="0" fontId="0" fillId="0" borderId="1" xfId="0" applyBorder="1" applyAlignment="1">
      <alignment vertical="top" wrapText="1"/>
    </xf>
    <xf numFmtId="14" fontId="0" fillId="0" borderId="1" xfId="0" applyNumberFormat="1" applyBorder="1"/>
    <xf numFmtId="0" fontId="5" fillId="0" borderId="6" xfId="0" applyFont="1" applyBorder="1" applyAlignment="1" applyProtection="1">
      <alignment horizontal="center" vertical="center" wrapText="1"/>
      <protection locked="0"/>
    </xf>
    <xf numFmtId="0" fontId="33" fillId="0" borderId="1" xfId="0" applyFont="1" applyBorder="1" applyAlignment="1" applyProtection="1">
      <alignment horizontal="center" vertical="center" wrapText="1"/>
      <protection locked="0"/>
    </xf>
    <xf numFmtId="165" fontId="5" fillId="0" borderId="1" xfId="0" applyNumberFormat="1" applyFont="1" applyBorder="1" applyAlignment="1" applyProtection="1">
      <alignment horizontal="center" vertical="center" wrapText="1"/>
      <protection locked="0"/>
    </xf>
    <xf numFmtId="14" fontId="10" fillId="5" borderId="1" xfId="0" applyNumberFormat="1" applyFont="1" applyFill="1" applyBorder="1" applyAlignment="1" applyProtection="1">
      <alignment horizontal="right" vertical="center" wrapText="1"/>
      <protection locked="0"/>
    </xf>
    <xf numFmtId="14" fontId="6" fillId="0" borderId="6" xfId="0" applyNumberFormat="1" applyFont="1" applyBorder="1" applyAlignment="1">
      <alignment horizontal="center" vertical="center" wrapText="1"/>
    </xf>
    <xf numFmtId="0" fontId="5" fillId="0" borderId="1" xfId="0" applyFont="1" applyBorder="1" applyAlignment="1" applyProtection="1">
      <alignment horizontal="center" vertical="center"/>
      <protection locked="0"/>
    </xf>
    <xf numFmtId="164" fontId="6" fillId="0" borderId="1" xfId="0" applyNumberFormat="1" applyFont="1" applyBorder="1" applyAlignment="1" applyProtection="1">
      <alignment horizontal="center" vertical="center" wrapText="1"/>
      <protection locked="0"/>
    </xf>
    <xf numFmtId="0" fontId="10" fillId="0" borderId="6" xfId="0" applyFont="1" applyBorder="1" applyAlignment="1" applyProtection="1">
      <alignment horizontal="center" vertical="center" wrapText="1"/>
      <protection locked="0"/>
    </xf>
    <xf numFmtId="165" fontId="10" fillId="0" borderId="1" xfId="0" applyNumberFormat="1" applyFont="1" applyBorder="1" applyAlignment="1" applyProtection="1">
      <alignment horizontal="center" vertical="center" wrapText="1"/>
      <protection locked="0"/>
    </xf>
    <xf numFmtId="14" fontId="6" fillId="0" borderId="1" xfId="1" applyNumberFormat="1" applyFont="1" applyBorder="1" applyAlignment="1" applyProtection="1">
      <alignment horizontal="center" vertical="center" wrapText="1"/>
      <protection locked="0"/>
    </xf>
    <xf numFmtId="0" fontId="5" fillId="0" borderId="6" xfId="0" applyFont="1" applyBorder="1" applyAlignment="1">
      <alignment horizontal="center" vertical="center"/>
    </xf>
    <xf numFmtId="6" fontId="0" fillId="0" borderId="1" xfId="0" applyNumberFormat="1" applyBorder="1"/>
    <xf numFmtId="0" fontId="0" fillId="0" borderId="5" xfId="0" applyBorder="1" applyAlignment="1">
      <alignment wrapText="1"/>
    </xf>
    <xf numFmtId="4" fontId="0" fillId="0" borderId="1" xfId="0" applyNumberFormat="1" applyBorder="1"/>
    <xf numFmtId="0" fontId="0" fillId="0" borderId="5" xfId="0" applyBorder="1"/>
    <xf numFmtId="0" fontId="32" fillId="0" borderId="6" xfId="0" applyFont="1" applyBorder="1"/>
    <xf numFmtId="0" fontId="31" fillId="0" borderId="1" xfId="0" applyFont="1" applyBorder="1" applyAlignment="1">
      <alignment wrapText="1"/>
    </xf>
    <xf numFmtId="2" fontId="0" fillId="0" borderId="1" xfId="0" applyNumberFormat="1" applyBorder="1" applyAlignment="1">
      <alignment wrapText="1"/>
    </xf>
    <xf numFmtId="168" fontId="0" fillId="0" borderId="1" xfId="0" applyNumberFormat="1" applyBorder="1"/>
    <xf numFmtId="0" fontId="0" fillId="0" borderId="1" xfId="0" applyBorder="1" applyAlignment="1">
      <alignment horizontal="center" vertical="center" wrapText="1"/>
    </xf>
    <xf numFmtId="3" fontId="0" fillId="0" borderId="1" xfId="0" applyNumberFormat="1" applyBorder="1"/>
    <xf numFmtId="6" fontId="0" fillId="0" borderId="1" xfId="0" applyNumberFormat="1" applyBorder="1" applyAlignment="1">
      <alignment horizontal="center" vertical="center"/>
    </xf>
    <xf numFmtId="3" fontId="0" fillId="0" borderId="1" xfId="0" applyNumberFormat="1" applyBorder="1" applyAlignment="1">
      <alignment horizontal="center" vertical="center"/>
    </xf>
    <xf numFmtId="0" fontId="26" fillId="0" borderId="6" xfId="0" applyFont="1" applyBorder="1"/>
    <xf numFmtId="169" fontId="0" fillId="0" borderId="1" xfId="0" applyNumberFormat="1" applyBorder="1" applyAlignment="1">
      <alignment horizontal="center" vertical="center"/>
    </xf>
    <xf numFmtId="0" fontId="0" fillId="0" borderId="1" xfId="0" applyBorder="1" applyAlignment="1">
      <alignment horizontal="center" wrapText="1"/>
    </xf>
    <xf numFmtId="0" fontId="5" fillId="0" borderId="39" xfId="0" applyFont="1" applyBorder="1"/>
    <xf numFmtId="0" fontId="5" fillId="0" borderId="9" xfId="0" applyFont="1" applyBorder="1" applyAlignment="1">
      <alignment wrapText="1"/>
    </xf>
    <xf numFmtId="0" fontId="5" fillId="0" borderId="9" xfId="0" applyFont="1" applyBorder="1" applyAlignment="1">
      <alignment horizontal="center"/>
    </xf>
    <xf numFmtId="0" fontId="5" fillId="0" borderId="9" xfId="0" applyFont="1" applyBorder="1"/>
    <xf numFmtId="6" fontId="5" fillId="0" borderId="9" xfId="0" applyNumberFormat="1" applyFont="1" applyBorder="1" applyAlignment="1">
      <alignment horizontal="center" vertical="center"/>
    </xf>
    <xf numFmtId="14" fontId="5" fillId="0" borderId="9" xfId="0" applyNumberFormat="1" applyFont="1" applyBorder="1" applyAlignment="1">
      <alignment horizontal="center" vertical="center"/>
    </xf>
    <xf numFmtId="0" fontId="5" fillId="0" borderId="9" xfId="0" applyFont="1" applyBorder="1" applyAlignment="1">
      <alignment horizontal="center" vertical="center"/>
    </xf>
    <xf numFmtId="14" fontId="5" fillId="5" borderId="9" xfId="0" applyNumberFormat="1" applyFont="1" applyFill="1" applyBorder="1" applyAlignment="1">
      <alignment vertical="center"/>
    </xf>
    <xf numFmtId="0" fontId="5" fillId="0" borderId="21" xfId="0" applyFont="1" applyBorder="1" applyAlignment="1">
      <alignment vertical="center"/>
    </xf>
  </cellXfs>
  <cellStyles count="11">
    <cellStyle name="Comma 2" xfId="5" xr:uid="{8F368A75-9DA8-47BB-A6AE-2ED205A19EFB}"/>
    <cellStyle name="Currency 2" xfId="6" xr:uid="{259FE312-014A-4473-ACCC-32C2A74EF180}"/>
    <cellStyle name="Normal" xfId="0" builtinId="0"/>
    <cellStyle name="Normal 12" xfId="9" xr:uid="{214CF5D3-6D32-4B0F-AB69-2926D8AD0934}"/>
    <cellStyle name="Normal 2" xfId="1" xr:uid="{00000000-0005-0000-0000-000002000000}"/>
    <cellStyle name="Normal 2 2" xfId="8" xr:uid="{399F4BFF-1315-46F2-BECF-B71B18614FD8}"/>
    <cellStyle name="Normal 3" xfId="2" xr:uid="{00000000-0005-0000-0000-000003000000}"/>
    <cellStyle name="Normal 3 2" xfId="10" xr:uid="{080FA42B-FB05-4052-A873-1D7C8509BB60}"/>
    <cellStyle name="Normal 4" xfId="4" xr:uid="{F2D9DE52-89CC-47AC-9EED-418E1AD95062}"/>
    <cellStyle name="Normal_Sheet1" xfId="3" xr:uid="{00000000-0005-0000-0000-000004000000}"/>
    <cellStyle name="Percent 2" xfId="7" xr:uid="{10420E93-9E7B-409B-9A2A-2DA76D0B668E}"/>
  </cellStyles>
  <dxfs count="55">
    <dxf>
      <font>
        <b/>
        <i val="0"/>
        <strike val="0"/>
        <condense val="0"/>
        <extend val="0"/>
        <outline val="0"/>
        <shadow val="0"/>
        <u val="none"/>
        <vertAlign val="baseline"/>
        <sz val="11"/>
        <color auto="1"/>
        <name val="Arial"/>
        <family val="2"/>
        <scheme val="none"/>
      </font>
      <numFmt numFmtId="0" formatCode="General"/>
      <fill>
        <patternFill patternType="solid">
          <fgColor indexed="31"/>
          <bgColor indexed="44"/>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border diagonalUp="0" diagonalDown="0">
        <left style="thin">
          <color indexed="64"/>
        </left>
        <right/>
        <top style="thin">
          <color indexed="64"/>
        </top>
        <bottom style="thin">
          <color indexed="64"/>
        </bottom>
        <vertical style="thin">
          <color indexed="64"/>
        </vertical>
        <horizontal style="thin">
          <color indexed="64"/>
        </horizontal>
      </border>
    </dxf>
    <dxf>
      <numFmt numFmtId="19" formatCode="dd/mm/yyyy"/>
      <fill>
        <patternFill>
          <fgColor indexed="64"/>
          <bgColor theme="0"/>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indexed="8"/>
        <name val="Arial"/>
        <family val="2"/>
        <scheme val="none"/>
      </font>
      <numFmt numFmtId="19" formatCode="dd/mm/yyyy"/>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indexed="8"/>
        <name val="Arial"/>
        <family val="2"/>
        <scheme val="none"/>
      </font>
      <numFmt numFmtId="19" formatCode="dd/mm/yyyy"/>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10" formatCode="&quot;£&quot;#,##0;[Red]\-&quot;£&quot;#,##0"/>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10" formatCode="&quot;£&quot;#,##0;[Red]\-&quot;£&quot;#,##0"/>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bottom style="thin">
          <color indexed="64"/>
        </bottom>
      </border>
    </dxf>
    <dxf>
      <border diagonalUp="0" diagonalDown="0">
        <left style="thin">
          <color indexed="64"/>
        </left>
        <right style="thin">
          <color indexed="64"/>
        </right>
        <top style="thin">
          <color indexed="64"/>
        </top>
        <bottom style="thin">
          <color indexed="64"/>
        </bottom>
      </border>
    </dxf>
    <dxf>
      <fill>
        <patternFill>
          <bgColor theme="0"/>
        </patternFill>
      </fill>
    </dxf>
    <dxf>
      <font>
        <b val="0"/>
        <i val="0"/>
        <strike val="0"/>
        <condense val="0"/>
        <extend val="0"/>
        <outline val="0"/>
        <shadow val="0"/>
        <u val="none"/>
        <vertAlign val="baseline"/>
        <sz val="11"/>
        <color auto="1"/>
        <name val="Arial"/>
        <family val="2"/>
        <scheme val="none"/>
      </font>
      <numFmt numFmtId="166" formatCode="dd/mm/yyyy;@"/>
      <fill>
        <patternFill patternType="solid">
          <fgColor indexed="64"/>
          <bgColor theme="0"/>
        </patternFill>
      </fill>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protection locked="0" hidden="0"/>
    </dxf>
    <dxf>
      <font>
        <b val="0"/>
        <i val="0"/>
        <strike val="0"/>
        <condense val="0"/>
        <extend val="0"/>
        <outline val="0"/>
        <shadow val="0"/>
        <u val="none"/>
        <vertAlign val="baseline"/>
        <sz val="11"/>
        <color auto="1"/>
        <name val="Arial"/>
        <family val="2"/>
        <scheme val="none"/>
      </font>
      <numFmt numFmtId="166" formatCode="dd/mm/yyyy;@"/>
      <fill>
        <patternFill patternType="solid">
          <fgColor indexed="64"/>
          <bgColor theme="0"/>
        </patternFill>
      </fill>
      <alignment horizontal="center" vertical="center" textRotation="0" wrapText="1" indent="0" justifyLastLine="0" shrinkToFit="0" readingOrder="0"/>
      <border diagonalUp="0" diagonalDown="0">
        <left style="thin">
          <color indexed="64"/>
        </left>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Arial"/>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Arial"/>
        <family val="2"/>
        <scheme val="none"/>
      </font>
      <numFmt numFmtId="19" formatCode="dd/mm/yyyy"/>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Arial"/>
        <family val="2"/>
        <scheme val="none"/>
      </font>
      <numFmt numFmtId="166" formatCode="dd/mm/yyyy;@"/>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Arial"/>
        <family val="2"/>
        <scheme val="none"/>
      </font>
      <numFmt numFmtId="166" formatCode="dd/mm/yyyy;@"/>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Arial"/>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Arial"/>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Arial"/>
        <family val="2"/>
        <scheme val="none"/>
      </font>
      <numFmt numFmtId="19" formatCode="dd/mm/yyyy"/>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auto="1"/>
        <name val="Arial"/>
        <family val="2"/>
        <scheme val="none"/>
      </font>
      <numFmt numFmtId="19" formatCode="dd/mm/yyyy"/>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Arial"/>
        <family val="2"/>
        <scheme val="none"/>
      </font>
      <numFmt numFmtId="19" formatCode="dd/mm/yyyy"/>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indexed="8"/>
        <name val="Arial"/>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Arial"/>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Arial"/>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Arial"/>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i val="0"/>
        <strike val="0"/>
        <condense val="0"/>
        <extend val="0"/>
        <outline val="0"/>
        <shadow val="0"/>
        <u val="none"/>
        <vertAlign val="baseline"/>
        <sz val="11"/>
        <color auto="1"/>
        <name val="Arial"/>
        <family val="2"/>
        <scheme val="none"/>
      </font>
      <fill>
        <patternFill patternType="solid">
          <fgColor indexed="31"/>
          <bgColor indexed="44"/>
        </patternFill>
      </fill>
      <alignment horizontal="center" vertical="center" textRotation="0" wrapText="1" indent="0" justifyLastLine="0" shrinkToFit="0" readingOrder="0"/>
    </dxf>
    <dxf>
      <font>
        <b val="0"/>
        <i val="0"/>
        <strike val="0"/>
        <condense val="0"/>
        <extend val="0"/>
        <outline val="0"/>
        <shadow val="0"/>
        <u val="none"/>
        <vertAlign val="baseline"/>
        <sz val="11"/>
        <color indexed="8"/>
        <name val="Arial"/>
        <family val="2"/>
        <scheme val="none"/>
      </font>
      <numFmt numFmtId="19" formatCode="dd/mm/yyyy"/>
      <fill>
        <patternFill patternType="solid">
          <fgColor indexed="64"/>
          <bgColor theme="0"/>
        </patternFill>
      </fill>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ill>
        <patternFill patternType="solid">
          <fgColor indexed="64"/>
          <bgColor theme="0"/>
        </patternFill>
      </fill>
    </dxf>
    <dxf>
      <fill>
        <patternFill patternType="solid">
          <fgColor indexed="64"/>
          <bgColor theme="0"/>
        </patternFill>
      </fill>
    </dxf>
    <dxf>
      <fill>
        <patternFill patternType="solid">
          <fgColor indexed="64"/>
          <bgColor theme="0"/>
        </patternFill>
      </fill>
    </dxf>
    <dxf>
      <fill>
        <patternFill patternType="solid">
          <fgColor indexed="64"/>
          <bgColor theme="0"/>
        </patternFill>
      </fill>
    </dxf>
    <dxf>
      <fill>
        <patternFill patternType="solid">
          <fgColor indexed="64"/>
          <bgColor theme="0"/>
        </patternFill>
      </fill>
    </dxf>
    <dxf>
      <font>
        <b val="0"/>
        <i val="0"/>
        <strike val="0"/>
        <condense val="0"/>
        <extend val="0"/>
        <outline val="0"/>
        <shadow val="0"/>
        <u val="none"/>
        <vertAlign val="baseline"/>
        <sz val="11"/>
        <color rgb="FF000000"/>
        <name val="Arial"/>
        <family val="2"/>
        <scheme val="none"/>
      </font>
      <fill>
        <patternFill patternType="solid">
          <fgColor indexed="64"/>
          <bgColor theme="0"/>
        </patternFill>
      </fill>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indexed="8"/>
        <name val="Arial"/>
        <family val="2"/>
        <scheme val="none"/>
      </font>
      <numFmt numFmtId="10" formatCode="&quot;£&quot;#,##0;[Red]\-&quot;£&quot;#,##0"/>
      <fill>
        <patternFill patternType="solid">
          <fgColor indexed="64"/>
          <bgColor theme="0"/>
        </patternFill>
      </fill>
      <alignment horizontal="center" vertical="center" textRotation="0" wrapText="0"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indexed="8"/>
        <name val="Arial"/>
        <family val="2"/>
        <scheme val="none"/>
      </font>
      <numFmt numFmtId="10" formatCode="&quot;£&quot;#,##0;[Red]\-&quot;£&quot;#,##0"/>
      <fill>
        <patternFill patternType="solid">
          <fgColor indexed="64"/>
          <bgColor theme="0"/>
        </patternFill>
      </fill>
      <alignment horizontal="center" vertical="center" textRotation="0" wrapText="0" indent="0" justifyLastLine="0" shrinkToFit="0" readingOrder="0"/>
      <border diagonalUp="0" diagonalDown="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auto="1"/>
        <name val="Arial"/>
        <family val="2"/>
        <scheme val="none"/>
      </font>
      <numFmt numFmtId="19" formatCode="dd/mm/yyyy"/>
      <fill>
        <patternFill patternType="solid">
          <fgColor indexed="64"/>
          <bgColor theme="0"/>
        </patternFill>
      </fill>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ill>
        <patternFill patternType="solid">
          <fgColor indexed="64"/>
          <bgColor theme="0"/>
        </patternFill>
      </fill>
    </dxf>
    <dxf>
      <fill>
        <patternFill patternType="solid">
          <fgColor indexed="64"/>
          <bgColor theme="0"/>
        </patternFill>
      </fill>
    </dxf>
    <dxf>
      <font>
        <b val="0"/>
        <i val="0"/>
        <strike val="0"/>
        <condense val="0"/>
        <extend val="0"/>
        <outline val="0"/>
        <shadow val="0"/>
        <u val="none"/>
        <vertAlign val="baseline"/>
        <sz val="11"/>
        <color auto="1"/>
        <name val="Arial"/>
        <family val="2"/>
        <scheme val="none"/>
      </font>
      <fill>
        <patternFill patternType="solid">
          <fgColor indexed="64"/>
          <bgColor theme="0"/>
        </patternFill>
      </fill>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protection locked="0" hidden="0"/>
    </dxf>
    <dxf>
      <fill>
        <patternFill patternType="solid">
          <fgColor indexed="64"/>
          <bgColor theme="0"/>
        </patternFill>
      </fill>
    </dxf>
    <dxf>
      <fill>
        <patternFill patternType="solid">
          <fgColor indexed="64"/>
          <bgColor theme="0"/>
        </patternFill>
      </fill>
    </dxf>
    <dxf>
      <fill>
        <patternFill patternType="solid">
          <fgColor indexed="64"/>
          <bgColor theme="0"/>
        </patternFill>
      </fill>
    </dxf>
    <dxf>
      <font>
        <b/>
        <i val="0"/>
        <strike val="0"/>
        <condense val="0"/>
        <extend val="0"/>
        <outline val="0"/>
        <shadow val="0"/>
        <u val="none"/>
        <vertAlign val="baseline"/>
        <sz val="11"/>
        <color auto="1"/>
        <name val="Arial"/>
        <family val="2"/>
        <scheme val="none"/>
      </font>
      <fill>
        <patternFill patternType="solid">
          <fgColor indexed="31"/>
          <bgColor indexed="44"/>
        </patternFill>
      </fill>
      <alignment horizontal="center" vertical="center" textRotation="0" wrapText="1" indent="0" justifyLastLine="0" shrinkToFit="0" readingOrder="0"/>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BFBFBF"/>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B0F0"/>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00B050"/>
      <rgbColor rgb="00003300"/>
      <rgbColor rgb="00333300"/>
      <rgbColor rgb="00993300"/>
      <rgbColor rgb="00993366"/>
      <rgbColor rgb="00333399"/>
      <rgbColor rgb="00262626"/>
    </indexedColors>
    <mruColors>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4F3D4F5-9467-4F17-95DE-C4D4D12FFDF4}" name="Customer" displayName="Customer" ref="A1:Q84" totalsRowShown="0" headerRowDxfId="54" headerRowCellStyle="Normal_Sheet1">
  <autoFilter ref="A1:Q84" xr:uid="{54F3D4F5-9467-4F17-95DE-C4D4D12FFDF4}"/>
  <tableColumns count="17">
    <tableColumn id="1" xr3:uid="{137DCDC5-973B-4ACD-975A-6E1295157137}" name="Contract Title" dataDxfId="53"/>
    <tableColumn id="2" xr3:uid="{FC3F7772-E8F6-46A4-9287-72207B610AC4}" name="Contract Description" dataDxfId="52"/>
    <tableColumn id="3" xr3:uid="{A949924F-5A05-459C-B6FB-B0644A574137}" name="Supplier Name" dataDxfId="51"/>
    <tableColumn id="4" xr3:uid="{039585F9-830E-4D59-863E-7D76861DE11F}" name="Lease Contract Yes/No?" dataDxfId="50"/>
    <tableColumn id="5" xr3:uid="{FC568B55-313E-4E9A-B733-BA9C47819C35}" name="Critical Contract Yes/No?" dataDxfId="49"/>
    <tableColumn id="6" xr3:uid="{DD9F085D-0DC8-4424-9F1F-2E5413F49A24}" name="High Value Contract Yes/ No?" dataDxfId="48"/>
    <tableColumn id="7" xr3:uid="{7A3048A7-DB46-4C6A-B4A9-01AF74ABE096}" name="Which Procurement Rules apply?" dataDxfId="47"/>
    <tableColumn id="8" xr3:uid="{364BB4C7-9157-4BE6-B649-E49C06A301EC}" name="Estimated yearly contract Value" dataDxfId="46"/>
    <tableColumn id="9" xr3:uid="{15DD2FE7-0B28-4B9D-8C4E-3E1441E061D2}" name="Estimated Contract Value" dataDxfId="45"/>
    <tableColumn id="10" xr3:uid="{47A14941-4442-4006-8A75-CDC9FA599E14}" name="Directorate" dataDxfId="44"/>
    <tableColumn id="11" xr3:uid="{A6A28FBE-DC8C-4769-938B-49A256232B70}" name="Service Area" dataDxfId="43"/>
    <tableColumn id="12" xr3:uid="{32B56A98-705C-478F-90F5-D6D86ABBAC99}" name="Commencement Date" dataDxfId="42"/>
    <tableColumn id="13" xr3:uid="{DF9114E7-E565-4968-A159-7C2FA2C20EAE}" name="Initial Expiry Date" dataDxfId="41"/>
    <tableColumn id="14" xr3:uid="{E55ADAB8-680E-4315-A000-543A9BC5D97E}" name="Length of contract" dataDxfId="40"/>
    <tableColumn id="15" xr3:uid="{94B1626F-84F8-4FAF-8AC0-CA91E6A64F04}" name="Extension Options" dataDxfId="39"/>
    <tableColumn id="16" xr3:uid="{3CB80CE0-9EF3-40A5-ACFA-82090D62D4D3}" name="CurrentExpiryDate" dataDxfId="21"/>
    <tableColumn id="17" xr3:uid="{4147FEB8-16B6-406D-B748-7F33960F05D4}" name="Contract Type" dataDxfId="38"/>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268891CB-C05B-4C4F-A024-4DBADC574A7C}" name="Strategy" displayName="Strategy" ref="A1:Q4" totalsRowShown="0" headerRowDxfId="37" headerRowCellStyle="Normal_Sheet1">
  <autoFilter ref="A1:Q4" xr:uid="{268891CB-C05B-4C4F-A024-4DBADC574A7C}"/>
  <tableColumns count="17">
    <tableColumn id="1" xr3:uid="{12CC50E3-90B4-4FAB-996D-15AC0A09C20D}" name="Contract Title" dataDxfId="36"/>
    <tableColumn id="2" xr3:uid="{13ED9327-92A0-4C79-8C5B-968016D90CE0}" name="Contract Description" dataDxfId="35"/>
    <tableColumn id="3" xr3:uid="{D096357F-4D97-4252-90E4-769A90C98223}" name="Supplier Name" dataDxfId="34"/>
    <tableColumn id="4" xr3:uid="{94439C52-5243-434D-BE66-C1D595BD69FC}" name="Lease Contract Yes/No?" dataDxfId="33"/>
    <tableColumn id="5" xr3:uid="{0E3D67FD-C3BA-47F2-B7D7-292CCD66017F}" name="Critical Contract Yes/No?" dataDxfId="32"/>
    <tableColumn id="6" xr3:uid="{9D41D41D-3FFD-4CA5-94A7-D929E65D50A7}" name="High Value Contract Yes/ No?" dataDxfId="31"/>
    <tableColumn id="7" xr3:uid="{0E8790A4-1CA7-4408-98E8-E16AB477F0AC}" name="Which Procurement Rules apply?" dataDxfId="30"/>
    <tableColumn id="8" xr3:uid="{9E946874-41D8-455D-8310-E30688BEAADF}" name="Estimated yearly contract Value"/>
    <tableColumn id="9" xr3:uid="{F1CA7E4D-845D-413D-AD72-40315FFFE825}" name="Estimated Contract Value"/>
    <tableColumn id="10" xr3:uid="{5770EB6D-0EE4-42C9-8271-52219BFDFC74}" name="Directorate" dataDxfId="29"/>
    <tableColumn id="11" xr3:uid="{E2DE09E9-2F28-4F5F-81B7-D34A13208D88}" name="Service Area" dataDxfId="28"/>
    <tableColumn id="12" xr3:uid="{311FDFF4-B31F-4026-A999-C883299C5E78}" name="Commencement Date" dataDxfId="27"/>
    <tableColumn id="13" xr3:uid="{88119450-E743-4F10-91F1-6CFBBFCA19B0}" name="Initial Expiry Date" dataDxfId="26"/>
    <tableColumn id="14" xr3:uid="{8D1CCA30-77A6-4783-9CC7-1EB2B3A90808}" name="Length of contract" dataDxfId="25"/>
    <tableColumn id="15" xr3:uid="{4E43E7A5-A605-41E4-8755-7C9805D3E2E1}" name="Extension Options" dataDxfId="24"/>
    <tableColumn id="16" xr3:uid="{49BCF580-FEC1-440F-9FB3-6C0413BF73A6}" name="CurrentExpiryDate" dataDxfId="23"/>
    <tableColumn id="17" xr3:uid="{0E8BED4E-0C70-4109-919A-DDC1D1E30295}" name="Contract Type" dataDxfId="22"/>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F94A8460-CCFC-4488-A6CA-EC5C9D25A5E5}" name="Community" displayName="Community" ref="A1:Q76" totalsRowShown="0" headerRowDxfId="0" headerRowBorderDxfId="19" tableBorderDxfId="20" totalsRowBorderDxfId="18" headerRowCellStyle="Normal_Sheet1">
  <autoFilter ref="A1:Q76" xr:uid="{F94A8460-CCFC-4488-A6CA-EC5C9D25A5E5}"/>
  <tableColumns count="17">
    <tableColumn id="1" xr3:uid="{4F0DED7D-50AE-4501-9354-7F5AA0BC3DE4}" name="Contract Title" dataDxfId="17"/>
    <tableColumn id="2" xr3:uid="{088347C4-F62F-4A5C-AD28-FE763DCF9A93}" name="Contract Description" dataDxfId="16"/>
    <tableColumn id="3" xr3:uid="{32A68B05-3CDA-4ABE-AFAC-8851E50CB0CB}" name="Supplier Name" dataDxfId="15"/>
    <tableColumn id="4" xr3:uid="{3387D2AE-D307-4057-A1B4-192C0EB97DC5}" name="Lease Contract Yes/No?" dataDxfId="14"/>
    <tableColumn id="5" xr3:uid="{D429ABC6-575E-4E0B-AA25-79C7A3512279}" name="Critical Contract Yes/No?" dataDxfId="13"/>
    <tableColumn id="6" xr3:uid="{9078F744-9EDC-45DE-AF0F-47E3698AD5DB}" name="High Value Contract Yes/ No?" dataDxfId="12"/>
    <tableColumn id="7" xr3:uid="{83998EF4-F93F-4561-98FA-8A6F1E07488E}" name="Which Procurement Rules apply?" dataDxfId="11"/>
    <tableColumn id="8" xr3:uid="{90E78D51-F6B9-433D-9683-E3801DBE81AE}" name="Estimated yearly contract Value" dataDxfId="10"/>
    <tableColumn id="9" xr3:uid="{93C0F791-76F6-46B8-A2C7-C07867C46B96}" name="Estimated Contract Value" dataDxfId="9"/>
    <tableColumn id="10" xr3:uid="{7BB0B3D0-B7AD-40D9-852A-C03583DFF5A3}" name="Directorate" dataDxfId="8"/>
    <tableColumn id="11" xr3:uid="{77FD03D7-35FE-461C-A9D2-7C29BBF379B5}" name="Service Area" dataDxfId="7"/>
    <tableColumn id="12" xr3:uid="{C92C59F7-68F0-43E1-B470-0C2F18A95751}" name="Commencement Date" dataDxfId="6"/>
    <tableColumn id="13" xr3:uid="{9FDFB71C-A14F-4D28-B2C6-C1450250A04E}" name="Initial Expiry Date" dataDxfId="5"/>
    <tableColumn id="14" xr3:uid="{BA58B92A-58AC-4044-AC45-90824760994B}" name="Length of contract" dataDxfId="4"/>
    <tableColumn id="15" xr3:uid="{C91BFF11-3ED1-4794-B4BB-DD1EBF95BC6C}" name="Extension Options" dataDxfId="3"/>
    <tableColumn id="16" xr3:uid="{13A90B50-065A-463B-8FB8-59788D6B1199}" name="CurrentExpiryDate" dataDxfId="2"/>
    <tableColumn id="17" xr3:uid="{57EA63AB-C078-4B91-9088-7DA2E68F385A}" name="Contract Type" dataDxfId="1"/>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2F90FD-47AE-41E0-80AA-66F1DB46F8C6}">
  <sheetPr>
    <pageSetUpPr fitToPage="1"/>
  </sheetPr>
  <dimension ref="A1:U41"/>
  <sheetViews>
    <sheetView tabSelected="1" workbookViewId="0">
      <selection activeCell="A42" sqref="A42"/>
    </sheetView>
  </sheetViews>
  <sheetFormatPr defaultColWidth="9.44140625" defaultRowHeight="14.4"/>
  <cols>
    <col min="1" max="15" width="9.44140625" style="41"/>
    <col min="16" max="16" width="14.5546875" style="41" customWidth="1"/>
    <col min="17" max="17" width="26" style="41" customWidth="1"/>
    <col min="18" max="19" width="9.44140625" style="41"/>
    <col min="20" max="20" width="2.5546875" style="41" customWidth="1"/>
    <col min="21" max="16384" width="9.44140625" style="41"/>
  </cols>
  <sheetData>
    <row r="1" spans="1:21" ht="9" customHeight="1"/>
    <row r="2" spans="1:21" ht="91.8">
      <c r="A2" s="355" t="s">
        <v>0</v>
      </c>
      <c r="B2" s="355"/>
      <c r="C2" s="355"/>
      <c r="D2" s="355"/>
      <c r="E2" s="355"/>
      <c r="F2" s="355"/>
      <c r="G2" s="355"/>
      <c r="H2" s="355"/>
      <c r="I2" s="355"/>
      <c r="J2" s="355"/>
      <c r="K2" s="355"/>
      <c r="L2" s="355"/>
      <c r="M2" s="355"/>
      <c r="N2" s="355"/>
      <c r="O2" s="355"/>
      <c r="P2" s="355"/>
      <c r="Q2" s="355"/>
      <c r="R2" s="355"/>
      <c r="S2" s="355"/>
    </row>
    <row r="4" spans="1:21" ht="26.1" customHeight="1">
      <c r="B4" s="356" t="s">
        <v>572</v>
      </c>
      <c r="C4" s="356"/>
      <c r="D4" s="356"/>
      <c r="E4" s="356"/>
      <c r="F4" s="356"/>
      <c r="G4" s="356"/>
      <c r="H4" s="356"/>
      <c r="I4" s="356"/>
      <c r="J4" s="356"/>
      <c r="K4" s="356"/>
      <c r="L4" s="356"/>
      <c r="M4" s="356"/>
      <c r="N4" s="356"/>
      <c r="O4" s="356"/>
      <c r="P4" s="356"/>
      <c r="Q4" s="356"/>
      <c r="R4" s="356"/>
    </row>
    <row r="6" spans="1:21" ht="18">
      <c r="B6" s="361" t="s">
        <v>1</v>
      </c>
      <c r="C6" s="362"/>
      <c r="D6" s="362"/>
      <c r="E6" s="362"/>
      <c r="F6" s="362"/>
      <c r="G6" s="362"/>
      <c r="H6" s="362"/>
      <c r="I6" s="362"/>
      <c r="J6" s="362"/>
      <c r="K6" s="362"/>
      <c r="L6" s="362"/>
      <c r="M6" s="362"/>
      <c r="N6" s="362"/>
      <c r="O6" s="362"/>
      <c r="P6" s="362"/>
      <c r="Q6" s="362"/>
      <c r="R6" s="362"/>
      <c r="S6" s="362"/>
    </row>
    <row r="7" spans="1:21" ht="18">
      <c r="B7" s="358" t="s">
        <v>2</v>
      </c>
      <c r="C7" s="358"/>
      <c r="D7" s="358"/>
      <c r="E7" s="358"/>
      <c r="F7" s="358"/>
      <c r="G7" s="358"/>
      <c r="H7" s="358"/>
      <c r="I7" s="358"/>
      <c r="J7" s="358"/>
      <c r="K7" s="358"/>
      <c r="L7" s="358"/>
      <c r="M7" s="358"/>
      <c r="N7" s="358"/>
      <c r="O7" s="358"/>
      <c r="P7" s="358"/>
      <c r="Q7" s="358"/>
      <c r="R7" s="358"/>
      <c r="S7" s="358"/>
    </row>
    <row r="8" spans="1:21">
      <c r="U8" s="42"/>
    </row>
    <row r="9" spans="1:21">
      <c r="B9" s="359" t="s">
        <v>3</v>
      </c>
      <c r="C9" s="357"/>
      <c r="D9" s="357"/>
      <c r="E9" s="357"/>
      <c r="F9" s="357"/>
      <c r="G9" s="357"/>
      <c r="H9" s="357"/>
      <c r="I9" s="357"/>
      <c r="J9" s="357"/>
      <c r="K9" s="357"/>
      <c r="L9" s="357"/>
      <c r="M9" s="357"/>
      <c r="N9" s="357"/>
      <c r="O9" s="357"/>
      <c r="P9" s="357"/>
      <c r="Q9" s="357"/>
      <c r="R9" s="357"/>
      <c r="S9" s="357"/>
      <c r="U9" s="43"/>
    </row>
    <row r="10" spans="1:21">
      <c r="B10" s="103"/>
      <c r="C10" s="102"/>
      <c r="D10" s="102"/>
      <c r="E10" s="102"/>
      <c r="F10" s="102"/>
      <c r="G10" s="102"/>
      <c r="H10" s="102"/>
      <c r="I10" s="102"/>
      <c r="J10" s="102"/>
      <c r="K10" s="102"/>
      <c r="L10" s="102"/>
      <c r="M10" s="102"/>
      <c r="N10" s="102"/>
      <c r="O10" s="102"/>
      <c r="P10" s="102"/>
      <c r="Q10" s="102"/>
      <c r="R10" s="102"/>
      <c r="S10" s="102"/>
      <c r="U10" s="43"/>
    </row>
    <row r="11" spans="1:21">
      <c r="B11" s="365" t="s">
        <v>4</v>
      </c>
      <c r="C11" s="365"/>
      <c r="D11" s="365"/>
      <c r="E11" s="365"/>
      <c r="F11" s="365"/>
      <c r="G11" s="365"/>
      <c r="H11" s="365"/>
      <c r="I11" s="365"/>
      <c r="J11" s="365"/>
      <c r="K11" s="365"/>
      <c r="L11" s="365"/>
      <c r="M11" s="365"/>
      <c r="N11" s="365"/>
      <c r="O11" s="365"/>
      <c r="P11" s="365"/>
      <c r="Q11" s="102"/>
      <c r="R11" s="102"/>
      <c r="S11" s="102"/>
      <c r="U11" s="43"/>
    </row>
    <row r="12" spans="1:21">
      <c r="B12" s="359" t="s">
        <v>5</v>
      </c>
      <c r="C12" s="359"/>
      <c r="D12" s="359"/>
      <c r="E12" s="359"/>
      <c r="F12" s="359"/>
      <c r="G12" s="359"/>
      <c r="H12" s="359"/>
      <c r="I12" s="359"/>
      <c r="J12" s="359"/>
      <c r="K12" s="359"/>
      <c r="L12" s="359"/>
      <c r="M12" s="359"/>
      <c r="N12" s="359"/>
      <c r="O12" s="359"/>
      <c r="P12" s="359"/>
      <c r="Q12" s="359"/>
      <c r="R12" s="102"/>
      <c r="S12" s="102"/>
      <c r="U12" s="43"/>
    </row>
    <row r="13" spans="1:21">
      <c r="B13" s="359" t="s">
        <v>6</v>
      </c>
      <c r="C13" s="359"/>
      <c r="D13" s="359"/>
      <c r="E13" s="359"/>
      <c r="F13" s="359"/>
      <c r="G13" s="359"/>
      <c r="H13" s="359"/>
      <c r="I13" s="359"/>
      <c r="J13" s="359"/>
      <c r="K13" s="359"/>
      <c r="L13" s="359"/>
      <c r="M13" s="359"/>
      <c r="N13" s="359"/>
      <c r="O13" s="359"/>
      <c r="P13" s="359"/>
      <c r="Q13" s="102"/>
      <c r="R13" s="102"/>
      <c r="S13" s="102"/>
      <c r="U13" s="43"/>
    </row>
    <row r="14" spans="1:21">
      <c r="B14" s="359" t="s">
        <v>7</v>
      </c>
      <c r="C14" s="359"/>
      <c r="D14" s="359"/>
      <c r="E14" s="359"/>
      <c r="F14" s="359"/>
      <c r="G14" s="359"/>
      <c r="H14" s="359"/>
      <c r="I14" s="359"/>
      <c r="J14" s="359"/>
      <c r="K14" s="359"/>
      <c r="L14" s="359"/>
      <c r="M14" s="359"/>
      <c r="N14" s="359"/>
      <c r="O14" s="359"/>
      <c r="P14" s="359"/>
      <c r="Q14" s="359"/>
      <c r="R14" s="102"/>
      <c r="S14" s="102"/>
      <c r="U14" s="43"/>
    </row>
    <row r="15" spans="1:21">
      <c r="B15" s="103"/>
      <c r="C15" s="102"/>
      <c r="D15" s="102"/>
      <c r="E15" s="102"/>
      <c r="F15" s="102"/>
      <c r="G15" s="102"/>
      <c r="H15" s="102"/>
      <c r="I15" s="102"/>
      <c r="J15" s="102"/>
      <c r="K15" s="102"/>
      <c r="L15" s="102"/>
      <c r="M15" s="102"/>
      <c r="N15" s="102"/>
      <c r="O15" s="102"/>
      <c r="P15" s="102"/>
      <c r="Q15" s="102"/>
      <c r="R15" s="102"/>
      <c r="S15" s="102"/>
      <c r="U15" s="43"/>
    </row>
    <row r="16" spans="1:21">
      <c r="B16" s="365" t="s">
        <v>8</v>
      </c>
      <c r="C16" s="365"/>
      <c r="D16" s="365"/>
      <c r="E16" s="365"/>
      <c r="F16" s="365"/>
      <c r="G16" s="365"/>
      <c r="H16" s="365"/>
      <c r="I16" s="365"/>
      <c r="J16" s="365"/>
      <c r="K16" s="365"/>
      <c r="L16" s="365"/>
      <c r="M16" s="365"/>
      <c r="N16" s="365"/>
      <c r="O16" s="365"/>
      <c r="P16" s="365"/>
      <c r="Q16" s="102"/>
      <c r="R16" s="102"/>
      <c r="S16" s="102"/>
      <c r="U16" s="43"/>
    </row>
    <row r="17" spans="2:21">
      <c r="B17" s="360" t="s">
        <v>9</v>
      </c>
      <c r="C17" s="359"/>
      <c r="D17" s="359"/>
      <c r="E17" s="359"/>
      <c r="F17" s="359"/>
      <c r="G17" s="359"/>
      <c r="H17" s="359"/>
      <c r="I17" s="359"/>
      <c r="J17" s="359"/>
      <c r="K17" s="359"/>
      <c r="L17" s="359"/>
      <c r="M17" s="359"/>
      <c r="N17" s="359"/>
      <c r="O17" s="359"/>
      <c r="P17" s="359"/>
      <c r="Q17" s="359"/>
      <c r="R17" s="359"/>
      <c r="S17" s="359"/>
      <c r="U17" s="43"/>
    </row>
    <row r="18" spans="2:21">
      <c r="B18" s="360" t="s">
        <v>10</v>
      </c>
      <c r="C18" s="359"/>
      <c r="D18" s="359"/>
      <c r="E18" s="359"/>
      <c r="F18" s="359"/>
      <c r="G18" s="359"/>
      <c r="H18" s="359"/>
      <c r="I18" s="359"/>
      <c r="J18" s="359"/>
      <c r="K18" s="359"/>
      <c r="L18" s="359"/>
      <c r="M18" s="359"/>
      <c r="N18" s="359"/>
      <c r="O18" s="359"/>
      <c r="P18" s="359"/>
      <c r="Q18" s="103"/>
      <c r="R18" s="103"/>
      <c r="S18" s="103"/>
      <c r="U18" s="43"/>
    </row>
    <row r="19" spans="2:21">
      <c r="B19" s="359" t="s">
        <v>11</v>
      </c>
      <c r="C19" s="359"/>
      <c r="D19" s="359"/>
      <c r="E19" s="359"/>
      <c r="F19" s="359"/>
      <c r="G19" s="359"/>
      <c r="H19" s="359"/>
      <c r="I19" s="359"/>
      <c r="J19" s="359"/>
      <c r="K19" s="359"/>
      <c r="L19" s="359"/>
      <c r="M19" s="359"/>
      <c r="N19" s="359"/>
      <c r="O19" s="359"/>
      <c r="P19" s="359"/>
      <c r="Q19" s="103"/>
      <c r="R19" s="103"/>
      <c r="S19" s="103"/>
      <c r="U19" s="43"/>
    </row>
    <row r="20" spans="2:21">
      <c r="B20" s="103"/>
      <c r="C20" s="103"/>
      <c r="D20" s="103"/>
      <c r="E20" s="103"/>
      <c r="F20" s="103"/>
      <c r="G20" s="103"/>
      <c r="H20" s="103"/>
      <c r="I20" s="103"/>
      <c r="J20" s="103"/>
      <c r="K20" s="103"/>
      <c r="L20" s="103"/>
      <c r="M20" s="103"/>
      <c r="N20" s="103"/>
      <c r="O20" s="103"/>
      <c r="P20" s="103"/>
      <c r="Q20" s="103"/>
      <c r="R20" s="103"/>
      <c r="S20" s="103"/>
      <c r="U20" s="43"/>
    </row>
    <row r="21" spans="2:21">
      <c r="B21" s="360" t="s">
        <v>12</v>
      </c>
      <c r="C21" s="359"/>
      <c r="D21" s="359"/>
      <c r="E21" s="359"/>
      <c r="F21" s="359"/>
      <c r="G21" s="359"/>
      <c r="H21" s="359"/>
      <c r="I21" s="359"/>
      <c r="J21" s="359"/>
      <c r="K21" s="359"/>
      <c r="L21" s="359"/>
      <c r="M21" s="359"/>
      <c r="N21" s="359"/>
      <c r="O21" s="359"/>
      <c r="P21" s="359"/>
      <c r="Q21" s="359"/>
      <c r="R21" s="103"/>
      <c r="S21" s="103"/>
      <c r="U21" s="43"/>
    </row>
    <row r="22" spans="2:21">
      <c r="B22" s="359" t="s">
        <v>13</v>
      </c>
      <c r="C22" s="359"/>
      <c r="D22" s="359"/>
      <c r="E22" s="359"/>
      <c r="F22" s="359"/>
      <c r="G22" s="359"/>
      <c r="H22" s="359"/>
      <c r="I22" s="359"/>
      <c r="J22" s="359"/>
      <c r="K22" s="359"/>
      <c r="L22" s="359"/>
      <c r="M22" s="359"/>
      <c r="N22" s="359"/>
      <c r="O22" s="359"/>
      <c r="P22" s="359"/>
      <c r="Q22" s="359"/>
      <c r="R22" s="359"/>
      <c r="S22" s="103"/>
      <c r="U22" s="43"/>
    </row>
    <row r="23" spans="2:21">
      <c r="B23" s="360" t="s">
        <v>14</v>
      </c>
      <c r="C23" s="359"/>
      <c r="D23" s="359"/>
      <c r="E23" s="359"/>
      <c r="F23" s="359"/>
      <c r="G23" s="359"/>
      <c r="H23" s="359"/>
      <c r="I23" s="359"/>
      <c r="J23" s="359"/>
      <c r="K23" s="359"/>
      <c r="L23" s="359"/>
      <c r="M23" s="359"/>
      <c r="N23" s="359"/>
      <c r="O23" s="359"/>
      <c r="P23" s="359"/>
      <c r="Q23" s="359"/>
      <c r="R23" s="359"/>
      <c r="S23" s="103"/>
      <c r="U23" s="43"/>
    </row>
    <row r="24" spans="2:21">
      <c r="B24" s="359" t="s">
        <v>11</v>
      </c>
      <c r="C24" s="359"/>
      <c r="D24" s="359"/>
      <c r="E24" s="359"/>
      <c r="F24" s="359"/>
      <c r="G24" s="359"/>
      <c r="H24" s="359"/>
      <c r="I24" s="359"/>
      <c r="J24" s="359"/>
      <c r="K24" s="359"/>
      <c r="L24" s="359"/>
      <c r="M24" s="359"/>
      <c r="N24" s="359"/>
      <c r="O24" s="359"/>
      <c r="P24" s="359"/>
      <c r="Q24" s="359"/>
      <c r="R24" s="359"/>
      <c r="S24" s="103"/>
      <c r="U24" s="43"/>
    </row>
    <row r="25" spans="2:21">
      <c r="U25" s="43"/>
    </row>
    <row r="26" spans="2:21">
      <c r="B26" s="161" t="s">
        <v>15</v>
      </c>
      <c r="U26" s="43"/>
    </row>
    <row r="27" spans="2:21">
      <c r="B27" s="364" t="s">
        <v>16</v>
      </c>
      <c r="C27" s="364"/>
      <c r="D27" s="364"/>
      <c r="E27" s="364"/>
      <c r="F27" s="364"/>
      <c r="G27" s="364"/>
      <c r="H27" s="364"/>
      <c r="I27" s="364"/>
      <c r="J27" s="364"/>
      <c r="K27" s="364"/>
      <c r="L27" s="364"/>
      <c r="M27" s="364"/>
      <c r="N27" s="364"/>
      <c r="O27" s="364"/>
      <c r="P27" s="364"/>
      <c r="Q27" s="364"/>
      <c r="U27" s="43"/>
    </row>
    <row r="28" spans="2:21">
      <c r="B28" s="357" t="s">
        <v>17</v>
      </c>
      <c r="C28" s="357"/>
      <c r="D28" s="357"/>
      <c r="E28" s="357"/>
      <c r="F28" s="357"/>
      <c r="G28" s="357"/>
      <c r="H28" s="357"/>
      <c r="I28" s="357"/>
      <c r="J28" s="357"/>
      <c r="K28" s="357"/>
      <c r="L28" s="357"/>
      <c r="M28" s="357"/>
      <c r="N28" s="357"/>
      <c r="O28" s="357"/>
      <c r="P28" s="357"/>
      <c r="Q28" s="357"/>
      <c r="U28" s="43"/>
    </row>
    <row r="29" spans="2:21">
      <c r="U29" s="43"/>
    </row>
    <row r="30" spans="2:21" ht="14.85" customHeight="1">
      <c r="B30" s="363" t="s">
        <v>18</v>
      </c>
      <c r="C30" s="363"/>
      <c r="D30" s="363"/>
      <c r="E30" s="363"/>
      <c r="F30" s="363"/>
      <c r="G30" s="363"/>
      <c r="H30" s="363"/>
      <c r="I30" s="363"/>
      <c r="J30" s="363"/>
      <c r="K30" s="363"/>
      <c r="L30" s="363"/>
      <c r="M30" s="363"/>
      <c r="N30" s="363"/>
      <c r="O30" s="363"/>
      <c r="P30" s="363"/>
      <c r="Q30" s="363"/>
      <c r="R30" s="363"/>
      <c r="U30" s="43"/>
    </row>
    <row r="31" spans="2:21" ht="14.85" customHeight="1">
      <c r="B31" s="357" t="s">
        <v>19</v>
      </c>
      <c r="C31" s="357"/>
      <c r="D31" s="357"/>
      <c r="E31" s="357"/>
      <c r="F31" s="357"/>
      <c r="G31" s="357"/>
      <c r="H31" s="357"/>
      <c r="I31" s="357"/>
      <c r="J31" s="357"/>
      <c r="K31" s="357"/>
      <c r="L31" s="357"/>
      <c r="M31" s="357"/>
      <c r="N31" s="357"/>
      <c r="O31" s="357"/>
      <c r="P31" s="357"/>
      <c r="Q31" s="357"/>
      <c r="R31" s="357"/>
      <c r="U31" s="43"/>
    </row>
    <row r="32" spans="2:21" ht="14.85" customHeight="1">
      <c r="B32" s="357" t="s">
        <v>20</v>
      </c>
      <c r="C32" s="357"/>
      <c r="D32" s="357"/>
      <c r="E32" s="357"/>
      <c r="F32" s="357"/>
      <c r="G32" s="357"/>
      <c r="H32" s="357"/>
      <c r="I32" s="357"/>
      <c r="J32" s="357"/>
      <c r="K32" s="357"/>
      <c r="L32" s="357"/>
      <c r="M32" s="357"/>
      <c r="N32" s="357"/>
      <c r="O32" s="357"/>
      <c r="P32" s="357"/>
      <c r="Q32" s="357"/>
      <c r="R32" s="357"/>
      <c r="U32" s="43"/>
    </row>
    <row r="33" spans="2:21" ht="14.85" customHeight="1">
      <c r="B33" s="357" t="s">
        <v>21</v>
      </c>
      <c r="C33" s="357"/>
      <c r="D33" s="357"/>
      <c r="E33" s="357"/>
      <c r="F33" s="357"/>
      <c r="G33" s="357"/>
      <c r="H33" s="357"/>
      <c r="I33" s="357"/>
      <c r="J33" s="357"/>
      <c r="K33" s="357"/>
      <c r="L33" s="357"/>
      <c r="M33" s="357"/>
      <c r="N33" s="357"/>
      <c r="O33" s="357"/>
      <c r="P33" s="357"/>
      <c r="Q33" s="357"/>
      <c r="R33" s="357"/>
      <c r="U33" s="43"/>
    </row>
    <row r="34" spans="2:21" ht="14.85" customHeight="1"/>
    <row r="35" spans="2:21" ht="14.85" customHeight="1">
      <c r="B35" s="159" t="s">
        <v>22</v>
      </c>
      <c r="C35" s="159"/>
      <c r="D35" s="159"/>
      <c r="E35" s="159"/>
      <c r="F35" s="159"/>
      <c r="G35" s="159"/>
      <c r="H35" s="159"/>
      <c r="I35" s="159"/>
      <c r="J35" s="159"/>
      <c r="K35" s="159"/>
      <c r="L35" s="159"/>
      <c r="M35" s="159"/>
      <c r="N35" s="159"/>
      <c r="O35" s="159"/>
      <c r="P35" s="159"/>
      <c r="Q35" s="159"/>
      <c r="R35" s="159"/>
    </row>
    <row r="36" spans="2:21" ht="14.85" customHeight="1">
      <c r="B36" s="102" t="s">
        <v>23</v>
      </c>
      <c r="C36" s="102"/>
      <c r="D36" s="102"/>
      <c r="E36" s="102"/>
      <c r="F36" s="102"/>
      <c r="G36" s="102"/>
      <c r="H36" s="102"/>
      <c r="I36" s="102"/>
      <c r="J36" s="102"/>
      <c r="K36" s="102"/>
      <c r="L36" s="102"/>
      <c r="M36" s="102"/>
      <c r="N36" s="102"/>
      <c r="O36" s="102"/>
      <c r="P36" s="102"/>
      <c r="Q36" s="102"/>
      <c r="R36" s="102"/>
    </row>
    <row r="37" spans="2:21" ht="14.85" customHeight="1">
      <c r="B37" s="102" t="s">
        <v>24</v>
      </c>
      <c r="C37" s="102"/>
      <c r="D37" s="102"/>
      <c r="E37" s="102"/>
      <c r="F37" s="102"/>
      <c r="G37" s="102"/>
      <c r="H37" s="102"/>
      <c r="I37" s="102"/>
      <c r="J37" s="102"/>
      <c r="K37" s="102"/>
      <c r="L37" s="102"/>
      <c r="M37" s="102"/>
      <c r="N37" s="102"/>
      <c r="O37" s="102"/>
      <c r="P37" s="102"/>
      <c r="Q37" s="102"/>
      <c r="R37" s="102"/>
    </row>
    <row r="38" spans="2:21" ht="14.85" customHeight="1"/>
    <row r="39" spans="2:21" ht="14.85" customHeight="1">
      <c r="B39" s="159" t="s">
        <v>25</v>
      </c>
      <c r="C39" s="159"/>
      <c r="D39" s="159"/>
      <c r="E39" s="159"/>
      <c r="F39" s="159"/>
      <c r="G39" s="159"/>
      <c r="H39" s="159"/>
      <c r="I39" s="159"/>
      <c r="J39" s="159"/>
      <c r="K39" s="159"/>
      <c r="L39" s="159"/>
      <c r="M39" s="159"/>
      <c r="N39" s="159"/>
      <c r="O39" s="159"/>
      <c r="P39" s="159"/>
      <c r="Q39" s="159"/>
      <c r="R39" s="159"/>
    </row>
    <row r="40" spans="2:21" ht="14.85" customHeight="1">
      <c r="B40" s="158" t="s">
        <v>26</v>
      </c>
      <c r="C40" s="158"/>
      <c r="D40" s="158"/>
      <c r="E40" s="158"/>
      <c r="F40" s="158"/>
      <c r="G40" s="158"/>
      <c r="H40" s="158"/>
      <c r="I40" s="158"/>
      <c r="J40" s="158"/>
      <c r="K40" s="158"/>
      <c r="L40" s="158"/>
      <c r="M40" s="158"/>
      <c r="N40" s="158"/>
      <c r="O40" s="90"/>
      <c r="P40" s="90" t="s">
        <v>27</v>
      </c>
      <c r="Q40" s="91"/>
      <c r="R40" s="91"/>
    </row>
    <row r="41" spans="2:21" ht="14.85" customHeight="1">
      <c r="B41" s="158" t="s">
        <v>28</v>
      </c>
      <c r="C41" s="158"/>
      <c r="D41" s="158"/>
      <c r="E41" s="158"/>
      <c r="F41" s="158"/>
      <c r="G41" s="158"/>
      <c r="H41" s="158"/>
      <c r="I41" s="158"/>
      <c r="J41" s="158"/>
      <c r="K41" s="158"/>
      <c r="L41" s="158"/>
      <c r="M41" s="158"/>
      <c r="N41" s="158"/>
      <c r="O41" s="158"/>
      <c r="P41" s="158"/>
      <c r="Q41" s="158"/>
      <c r="R41" s="90" t="s">
        <v>27</v>
      </c>
    </row>
  </sheetData>
  <mergeCells count="23">
    <mergeCell ref="B23:R23"/>
    <mergeCell ref="B24:R24"/>
    <mergeCell ref="B19:P19"/>
    <mergeCell ref="B18:P18"/>
    <mergeCell ref="B16:P16"/>
    <mergeCell ref="B21:Q21"/>
    <mergeCell ref="B22:R22"/>
    <mergeCell ref="A2:S2"/>
    <mergeCell ref="B4:R4"/>
    <mergeCell ref="B33:R33"/>
    <mergeCell ref="B7:S7"/>
    <mergeCell ref="B9:S9"/>
    <mergeCell ref="B17:S17"/>
    <mergeCell ref="B6:S6"/>
    <mergeCell ref="B30:R30"/>
    <mergeCell ref="B31:R31"/>
    <mergeCell ref="B32:R32"/>
    <mergeCell ref="B27:Q27"/>
    <mergeCell ref="B28:Q28"/>
    <mergeCell ref="B11:P11"/>
    <mergeCell ref="B13:P13"/>
    <mergeCell ref="B12:Q12"/>
    <mergeCell ref="B14:Q14"/>
  </mergeCells>
  <pageMargins left="0.70866141732283472" right="0.70866141732283472" top="0.74803149606299213" bottom="0.74803149606299213" header="0.31496062992125984" footer="0.31496062992125984"/>
  <pageSetup paperSize="8" fitToWidth="2"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ABB75B-AB01-49AE-8C0C-8B8E883B5E8E}">
  <sheetPr>
    <tabColor rgb="FF7030A0"/>
    <pageSetUpPr fitToPage="1"/>
  </sheetPr>
  <dimension ref="A1:CU84"/>
  <sheetViews>
    <sheetView zoomScale="90" zoomScaleNormal="80" workbookViewId="0">
      <pane ySplit="1" topLeftCell="A2" activePane="bottomLeft" state="frozen"/>
      <selection pane="bottomLeft" activeCell="A2" sqref="A2"/>
    </sheetView>
  </sheetViews>
  <sheetFormatPr defaultColWidth="9.44140625" defaultRowHeight="15" customHeight="1"/>
  <cols>
    <col min="1" max="1" width="26" style="120" customWidth="1"/>
    <col min="2" max="2" width="27.5546875" style="120" customWidth="1"/>
    <col min="3" max="3" width="28.6640625" style="120" customWidth="1"/>
    <col min="4" max="4" width="12.6640625" style="120" customWidth="1"/>
    <col min="5" max="6" width="13.6640625" style="120" customWidth="1"/>
    <col min="7" max="7" width="20.33203125" style="120" bestFit="1" customWidth="1"/>
    <col min="8" max="8" width="17.6640625" style="120" customWidth="1"/>
    <col min="9" max="9" width="19.6640625" style="120" customWidth="1"/>
    <col min="10" max="10" width="26.5546875" style="120" customWidth="1"/>
    <col min="11" max="11" width="23.44140625" style="120" customWidth="1"/>
    <col min="12" max="12" width="20.33203125" style="120" customWidth="1"/>
    <col min="13" max="13" width="16.6640625" style="120" customWidth="1"/>
    <col min="14" max="14" width="15.33203125" style="120" customWidth="1"/>
    <col min="15" max="16" width="16.6640625" style="120" customWidth="1"/>
    <col min="17" max="17" width="18" style="120" bestFit="1" customWidth="1"/>
    <col min="18" max="16384" width="9.44140625" style="120"/>
  </cols>
  <sheetData>
    <row r="1" spans="1:17" ht="41.4">
      <c r="A1" s="23" t="s">
        <v>29</v>
      </c>
      <c r="B1" s="23" t="s">
        <v>30</v>
      </c>
      <c r="C1" s="23" t="s">
        <v>31</v>
      </c>
      <c r="D1" s="160" t="s">
        <v>32</v>
      </c>
      <c r="E1" s="23" t="s">
        <v>33</v>
      </c>
      <c r="F1" s="23" t="s">
        <v>34</v>
      </c>
      <c r="G1" s="23" t="s">
        <v>35</v>
      </c>
      <c r="H1" s="23" t="s">
        <v>36</v>
      </c>
      <c r="I1" s="23" t="s">
        <v>37</v>
      </c>
      <c r="J1" s="23" t="s">
        <v>38</v>
      </c>
      <c r="K1" s="23" t="s">
        <v>39</v>
      </c>
      <c r="L1" s="23" t="s">
        <v>40</v>
      </c>
      <c r="M1" s="23" t="s">
        <v>41</v>
      </c>
      <c r="N1" s="23" t="s">
        <v>42</v>
      </c>
      <c r="O1" s="23" t="s">
        <v>43</v>
      </c>
      <c r="P1" s="23" t="s">
        <v>44</v>
      </c>
      <c r="Q1" s="23" t="s">
        <v>45</v>
      </c>
    </row>
    <row r="2" spans="1:17" ht="41.4">
      <c r="A2" s="2" t="s">
        <v>46</v>
      </c>
      <c r="B2" s="2" t="s">
        <v>47</v>
      </c>
      <c r="C2" s="63" t="s">
        <v>48</v>
      </c>
      <c r="D2" s="63" t="s">
        <v>49</v>
      </c>
      <c r="E2" s="6" t="s">
        <v>50</v>
      </c>
      <c r="F2" s="6" t="s">
        <v>49</v>
      </c>
      <c r="G2" s="21" t="s">
        <v>51</v>
      </c>
      <c r="H2" s="65">
        <v>15000</v>
      </c>
      <c r="I2" s="65">
        <v>56000</v>
      </c>
      <c r="J2" s="25" t="s">
        <v>52</v>
      </c>
      <c r="K2" s="2" t="s">
        <v>53</v>
      </c>
      <c r="L2" s="8">
        <v>42125</v>
      </c>
      <c r="M2" s="82">
        <v>43921</v>
      </c>
      <c r="N2" s="9" t="s">
        <v>54</v>
      </c>
      <c r="O2" s="4" t="s">
        <v>55</v>
      </c>
      <c r="P2" s="209">
        <v>46477</v>
      </c>
      <c r="Q2" s="106" t="s">
        <v>56</v>
      </c>
    </row>
    <row r="3" spans="1:17" ht="41.4">
      <c r="A3" s="27" t="s">
        <v>57</v>
      </c>
      <c r="B3" s="19" t="s">
        <v>58</v>
      </c>
      <c r="C3" s="19" t="s">
        <v>59</v>
      </c>
      <c r="D3" s="63" t="s">
        <v>49</v>
      </c>
      <c r="E3" s="21" t="s">
        <v>50</v>
      </c>
      <c r="F3" s="21" t="s">
        <v>50</v>
      </c>
      <c r="G3" s="21" t="s">
        <v>51</v>
      </c>
      <c r="H3" s="65">
        <v>114000</v>
      </c>
      <c r="I3" s="44">
        <v>114000</v>
      </c>
      <c r="J3" s="25" t="s">
        <v>52</v>
      </c>
      <c r="K3" s="131" t="s">
        <v>53</v>
      </c>
      <c r="L3" s="22">
        <v>45019</v>
      </c>
      <c r="M3" s="22">
        <v>46112</v>
      </c>
      <c r="N3" s="30" t="s">
        <v>60</v>
      </c>
      <c r="O3" s="19" t="s">
        <v>55</v>
      </c>
      <c r="P3" s="121">
        <v>46112</v>
      </c>
      <c r="Q3" s="108" t="s">
        <v>56</v>
      </c>
    </row>
    <row r="4" spans="1:17" ht="41.4">
      <c r="A4" s="27" t="s">
        <v>61</v>
      </c>
      <c r="B4" s="27" t="s">
        <v>62</v>
      </c>
      <c r="C4" s="27" t="s">
        <v>63</v>
      </c>
      <c r="D4" s="63" t="s">
        <v>49</v>
      </c>
      <c r="E4" s="6" t="s">
        <v>50</v>
      </c>
      <c r="F4" s="77" t="s">
        <v>49</v>
      </c>
      <c r="G4" s="21" t="s">
        <v>51</v>
      </c>
      <c r="H4" s="78">
        <v>10239.82</v>
      </c>
      <c r="I4" s="78">
        <v>27717.82</v>
      </c>
      <c r="J4" s="25" t="s">
        <v>52</v>
      </c>
      <c r="K4" s="27" t="s">
        <v>53</v>
      </c>
      <c r="L4" s="33">
        <v>45047</v>
      </c>
      <c r="M4" s="33">
        <v>46143</v>
      </c>
      <c r="N4" s="39" t="s">
        <v>64</v>
      </c>
      <c r="O4" s="27"/>
      <c r="P4" s="372">
        <v>46143</v>
      </c>
      <c r="Q4" s="108" t="s">
        <v>56</v>
      </c>
    </row>
    <row r="5" spans="1:17" ht="41.4">
      <c r="A5" s="83" t="s">
        <v>65</v>
      </c>
      <c r="B5" s="81" t="s">
        <v>66</v>
      </c>
      <c r="C5" s="4" t="s">
        <v>67</v>
      </c>
      <c r="D5" s="63" t="s">
        <v>49</v>
      </c>
      <c r="E5" s="6" t="s">
        <v>50</v>
      </c>
      <c r="F5" s="6" t="s">
        <v>49</v>
      </c>
      <c r="G5" s="21" t="s">
        <v>51</v>
      </c>
      <c r="H5" s="29">
        <v>11000</v>
      </c>
      <c r="I5" s="29">
        <v>22000</v>
      </c>
      <c r="J5" s="25" t="s">
        <v>52</v>
      </c>
      <c r="K5" s="2" t="s">
        <v>53</v>
      </c>
      <c r="L5" s="10">
        <v>43497</v>
      </c>
      <c r="M5" s="10">
        <v>43862</v>
      </c>
      <c r="N5" s="9" t="s">
        <v>68</v>
      </c>
      <c r="O5" s="87" t="s">
        <v>55</v>
      </c>
      <c r="P5" s="209">
        <v>46143</v>
      </c>
      <c r="Q5" s="106" t="s">
        <v>56</v>
      </c>
    </row>
    <row r="6" spans="1:17" ht="41.4">
      <c r="A6" s="2" t="s">
        <v>69</v>
      </c>
      <c r="B6" s="2" t="s">
        <v>70</v>
      </c>
      <c r="C6" s="2" t="s">
        <v>71</v>
      </c>
      <c r="D6" s="63" t="s">
        <v>49</v>
      </c>
      <c r="E6" s="6" t="s">
        <v>50</v>
      </c>
      <c r="F6" s="6" t="s">
        <v>49</v>
      </c>
      <c r="G6" s="21" t="s">
        <v>51</v>
      </c>
      <c r="H6" s="29">
        <v>15713.85</v>
      </c>
      <c r="I6" s="29">
        <v>47141.55</v>
      </c>
      <c r="J6" s="25" t="s">
        <v>52</v>
      </c>
      <c r="K6" s="2" t="s">
        <v>53</v>
      </c>
      <c r="L6" s="8">
        <v>45375</v>
      </c>
      <c r="M6" s="8">
        <v>46469</v>
      </c>
      <c r="N6" s="9" t="s">
        <v>72</v>
      </c>
      <c r="O6" s="2" t="s">
        <v>55</v>
      </c>
      <c r="P6" s="149">
        <v>46469</v>
      </c>
      <c r="Q6" s="104" t="s">
        <v>73</v>
      </c>
    </row>
    <row r="7" spans="1:17" ht="41.4">
      <c r="A7" s="1" t="s">
        <v>74</v>
      </c>
      <c r="B7" s="1" t="s">
        <v>75</v>
      </c>
      <c r="C7" s="113" t="s">
        <v>76</v>
      </c>
      <c r="D7" s="63" t="s">
        <v>49</v>
      </c>
      <c r="E7" s="2" t="s">
        <v>49</v>
      </c>
      <c r="F7" s="150" t="s">
        <v>49</v>
      </c>
      <c r="G7" s="77" t="s">
        <v>51</v>
      </c>
      <c r="H7" s="151">
        <v>5000</v>
      </c>
      <c r="I7" s="115">
        <v>25000</v>
      </c>
      <c r="J7" s="25" t="s">
        <v>52</v>
      </c>
      <c r="K7" s="2" t="s">
        <v>53</v>
      </c>
      <c r="L7" s="174">
        <v>43859</v>
      </c>
      <c r="M7" s="8">
        <v>46052</v>
      </c>
      <c r="N7" s="156" t="s">
        <v>77</v>
      </c>
      <c r="O7" s="2" t="s">
        <v>55</v>
      </c>
      <c r="P7" s="118">
        <v>46417</v>
      </c>
      <c r="Q7" s="51" t="s">
        <v>78</v>
      </c>
    </row>
    <row r="8" spans="1:17" ht="41.4">
      <c r="A8" s="125" t="s">
        <v>79</v>
      </c>
      <c r="B8" s="76" t="s">
        <v>80</v>
      </c>
      <c r="C8" s="24" t="s">
        <v>81</v>
      </c>
      <c r="D8" s="63" t="s">
        <v>49</v>
      </c>
      <c r="E8" s="21" t="s">
        <v>50</v>
      </c>
      <c r="F8" s="21" t="s">
        <v>49</v>
      </c>
      <c r="G8" s="21" t="s">
        <v>51</v>
      </c>
      <c r="H8" s="44">
        <v>12000</v>
      </c>
      <c r="I8" s="44">
        <v>60000</v>
      </c>
      <c r="J8" s="25" t="s">
        <v>52</v>
      </c>
      <c r="K8" s="19" t="s">
        <v>53</v>
      </c>
      <c r="L8" s="143">
        <v>45017</v>
      </c>
      <c r="M8" s="143">
        <v>46111</v>
      </c>
      <c r="N8" s="30" t="s">
        <v>82</v>
      </c>
      <c r="O8" s="87" t="s">
        <v>83</v>
      </c>
      <c r="P8" s="209">
        <v>46476</v>
      </c>
      <c r="Q8" s="104" t="s">
        <v>73</v>
      </c>
    </row>
    <row r="9" spans="1:17" ht="41.4">
      <c r="A9" s="127" t="s">
        <v>84</v>
      </c>
      <c r="B9" s="127" t="s">
        <v>84</v>
      </c>
      <c r="C9" s="127" t="s">
        <v>85</v>
      </c>
      <c r="D9" s="63" t="s">
        <v>49</v>
      </c>
      <c r="E9" s="18" t="s">
        <v>49</v>
      </c>
      <c r="F9" s="18" t="s">
        <v>50</v>
      </c>
      <c r="G9" s="21" t="s">
        <v>51</v>
      </c>
      <c r="H9" s="135">
        <v>80000</v>
      </c>
      <c r="I9" s="135">
        <v>80000</v>
      </c>
      <c r="J9" s="25" t="s">
        <v>52</v>
      </c>
      <c r="K9" s="140" t="s">
        <v>53</v>
      </c>
      <c r="L9" s="144">
        <v>45468</v>
      </c>
      <c r="M9" s="144">
        <v>46197</v>
      </c>
      <c r="N9" s="145" t="s">
        <v>86</v>
      </c>
      <c r="O9" s="148" t="s">
        <v>87</v>
      </c>
      <c r="P9" s="209">
        <v>46197</v>
      </c>
      <c r="Q9" s="60" t="s">
        <v>73</v>
      </c>
    </row>
    <row r="10" spans="1:17" ht="41.4">
      <c r="A10" s="123" t="s">
        <v>88</v>
      </c>
      <c r="B10" s="123" t="s">
        <v>89</v>
      </c>
      <c r="C10" s="123" t="s">
        <v>90</v>
      </c>
      <c r="D10" s="63" t="s">
        <v>49</v>
      </c>
      <c r="E10" s="18" t="s">
        <v>50</v>
      </c>
      <c r="F10" s="96" t="s">
        <v>50</v>
      </c>
      <c r="G10" s="21" t="s">
        <v>51</v>
      </c>
      <c r="H10" s="133">
        <v>30000</v>
      </c>
      <c r="I10" s="133">
        <v>152000</v>
      </c>
      <c r="J10" s="25" t="s">
        <v>52</v>
      </c>
      <c r="K10" s="123" t="s">
        <v>53</v>
      </c>
      <c r="L10" s="141">
        <v>42258</v>
      </c>
      <c r="M10" s="348">
        <v>42624</v>
      </c>
      <c r="N10" s="38" t="s">
        <v>91</v>
      </c>
      <c r="O10" s="146" t="s">
        <v>55</v>
      </c>
      <c r="P10" s="121">
        <v>46276</v>
      </c>
      <c r="Q10" s="108" t="s">
        <v>56</v>
      </c>
    </row>
    <row r="11" spans="1:17" ht="41.4">
      <c r="A11" s="126" t="s">
        <v>92</v>
      </c>
      <c r="B11" s="126" t="s">
        <v>93</v>
      </c>
      <c r="C11" s="124" t="s">
        <v>94</v>
      </c>
      <c r="D11" s="63" t="s">
        <v>49</v>
      </c>
      <c r="E11" s="6" t="s">
        <v>49</v>
      </c>
      <c r="F11" s="77" t="s">
        <v>49</v>
      </c>
      <c r="G11" s="21" t="s">
        <v>51</v>
      </c>
      <c r="H11" s="78">
        <v>15500</v>
      </c>
      <c r="I11" s="78">
        <v>15500</v>
      </c>
      <c r="J11" s="25" t="s">
        <v>52</v>
      </c>
      <c r="K11" s="27" t="s">
        <v>53</v>
      </c>
      <c r="L11" s="142">
        <v>45994</v>
      </c>
      <c r="M11" s="142">
        <v>47090</v>
      </c>
      <c r="N11" s="39" t="s">
        <v>82</v>
      </c>
      <c r="O11" s="146" t="s">
        <v>55</v>
      </c>
      <c r="P11" s="373">
        <v>47090</v>
      </c>
      <c r="Q11" s="106" t="s">
        <v>56</v>
      </c>
    </row>
    <row r="12" spans="1:17" ht="41.4">
      <c r="A12" s="79" t="s">
        <v>94</v>
      </c>
      <c r="B12" s="80" t="s">
        <v>95</v>
      </c>
      <c r="C12" s="130" t="s">
        <v>94</v>
      </c>
      <c r="D12" s="63" t="s">
        <v>49</v>
      </c>
      <c r="E12" s="21" t="s">
        <v>50</v>
      </c>
      <c r="F12" s="21" t="s">
        <v>49</v>
      </c>
      <c r="G12" s="21" t="s">
        <v>51</v>
      </c>
      <c r="H12" s="29">
        <v>9000</v>
      </c>
      <c r="I12" s="29">
        <v>9000</v>
      </c>
      <c r="J12" s="25" t="s">
        <v>52</v>
      </c>
      <c r="K12" s="7" t="s">
        <v>53</v>
      </c>
      <c r="L12" s="62">
        <v>44548</v>
      </c>
      <c r="M12" s="62">
        <v>44913</v>
      </c>
      <c r="N12" s="13" t="s">
        <v>68</v>
      </c>
      <c r="O12" s="86" t="s">
        <v>55</v>
      </c>
      <c r="P12" s="374">
        <v>46374</v>
      </c>
      <c r="Q12" s="106" t="s">
        <v>56</v>
      </c>
    </row>
    <row r="13" spans="1:17" ht="41.4">
      <c r="A13" s="66" t="s">
        <v>96</v>
      </c>
      <c r="B13" s="81" t="s">
        <v>97</v>
      </c>
      <c r="C13" s="66" t="s">
        <v>98</v>
      </c>
      <c r="D13" s="63" t="s">
        <v>49</v>
      </c>
      <c r="E13" s="6" t="s">
        <v>49</v>
      </c>
      <c r="F13" s="6" t="s">
        <v>49</v>
      </c>
      <c r="G13" s="21" t="s">
        <v>51</v>
      </c>
      <c r="H13" s="29">
        <v>8000</v>
      </c>
      <c r="I13" s="29">
        <v>8000</v>
      </c>
      <c r="J13" s="25" t="s">
        <v>52</v>
      </c>
      <c r="K13" s="2" t="s">
        <v>53</v>
      </c>
      <c r="L13" s="10">
        <v>44544</v>
      </c>
      <c r="M13" s="10">
        <v>44909</v>
      </c>
      <c r="N13" s="13" t="s">
        <v>68</v>
      </c>
      <c r="O13" s="92" t="s">
        <v>55</v>
      </c>
      <c r="P13" s="208">
        <v>46174</v>
      </c>
      <c r="Q13" s="106" t="s">
        <v>56</v>
      </c>
    </row>
    <row r="14" spans="1:17" ht="41.4">
      <c r="A14" s="83" t="s">
        <v>99</v>
      </c>
      <c r="B14" s="81" t="s">
        <v>100</v>
      </c>
      <c r="C14" s="4" t="s">
        <v>101</v>
      </c>
      <c r="D14" s="63" t="s">
        <v>49</v>
      </c>
      <c r="E14" s="6" t="s">
        <v>49</v>
      </c>
      <c r="F14" s="6" t="s">
        <v>49</v>
      </c>
      <c r="G14" s="21" t="s">
        <v>51</v>
      </c>
      <c r="H14" s="29">
        <v>24500</v>
      </c>
      <c r="I14" s="29">
        <v>49000</v>
      </c>
      <c r="J14" s="25" t="s">
        <v>52</v>
      </c>
      <c r="K14" s="2" t="s">
        <v>53</v>
      </c>
      <c r="L14" s="10">
        <v>44413</v>
      </c>
      <c r="M14" s="10">
        <v>45143</v>
      </c>
      <c r="N14" s="13" t="s">
        <v>68</v>
      </c>
      <c r="O14" s="87" t="s">
        <v>55</v>
      </c>
      <c r="P14" s="209">
        <v>46239</v>
      </c>
      <c r="Q14" s="104" t="s">
        <v>73</v>
      </c>
    </row>
    <row r="15" spans="1:17" ht="41.4">
      <c r="A15" s="66" t="s">
        <v>102</v>
      </c>
      <c r="B15" s="4" t="s">
        <v>103</v>
      </c>
      <c r="C15" s="66" t="s">
        <v>104</v>
      </c>
      <c r="D15" s="63" t="s">
        <v>49</v>
      </c>
      <c r="E15" s="6" t="s">
        <v>50</v>
      </c>
      <c r="F15" s="6" t="s">
        <v>49</v>
      </c>
      <c r="G15" s="21" t="s">
        <v>51</v>
      </c>
      <c r="H15" s="29">
        <v>10000</v>
      </c>
      <c r="I15" s="29">
        <v>10000</v>
      </c>
      <c r="J15" s="25" t="s">
        <v>52</v>
      </c>
      <c r="K15" s="2" t="s">
        <v>53</v>
      </c>
      <c r="L15" s="10">
        <v>44896</v>
      </c>
      <c r="M15" s="10">
        <v>45260</v>
      </c>
      <c r="N15" s="13" t="s">
        <v>68</v>
      </c>
      <c r="O15" s="9" t="s">
        <v>55</v>
      </c>
      <c r="P15" s="209">
        <v>46356</v>
      </c>
      <c r="Q15" s="106" t="s">
        <v>56</v>
      </c>
    </row>
    <row r="16" spans="1:17" ht="41.4">
      <c r="A16" s="4" t="s">
        <v>105</v>
      </c>
      <c r="B16" s="4" t="s">
        <v>106</v>
      </c>
      <c r="C16" s="66" t="s">
        <v>104</v>
      </c>
      <c r="D16" s="63" t="s">
        <v>49</v>
      </c>
      <c r="E16" s="6" t="s">
        <v>49</v>
      </c>
      <c r="F16" s="6" t="s">
        <v>49</v>
      </c>
      <c r="G16" s="21" t="s">
        <v>51</v>
      </c>
      <c r="H16" s="29">
        <v>6200</v>
      </c>
      <c r="I16" s="29">
        <v>6200</v>
      </c>
      <c r="J16" s="25" t="s">
        <v>52</v>
      </c>
      <c r="K16" s="2" t="s">
        <v>53</v>
      </c>
      <c r="L16" s="10">
        <v>45047</v>
      </c>
      <c r="M16" s="10">
        <v>45413</v>
      </c>
      <c r="N16" s="13" t="s">
        <v>68</v>
      </c>
      <c r="O16" s="9" t="s">
        <v>107</v>
      </c>
      <c r="P16" s="209">
        <v>46508</v>
      </c>
      <c r="Q16" s="108" t="s">
        <v>56</v>
      </c>
    </row>
    <row r="17" spans="1:17" ht="41.4">
      <c r="A17" s="2" t="s">
        <v>108</v>
      </c>
      <c r="B17" s="2" t="s">
        <v>109</v>
      </c>
      <c r="C17" s="2" t="s">
        <v>110</v>
      </c>
      <c r="D17" s="63" t="s">
        <v>49</v>
      </c>
      <c r="E17" s="6" t="s">
        <v>50</v>
      </c>
      <c r="F17" s="111" t="s">
        <v>49</v>
      </c>
      <c r="G17" s="21" t="s">
        <v>51</v>
      </c>
      <c r="H17" s="112">
        <v>16000</v>
      </c>
      <c r="I17" s="112">
        <v>53333</v>
      </c>
      <c r="J17" s="25" t="s">
        <v>52</v>
      </c>
      <c r="K17" s="36" t="s">
        <v>53</v>
      </c>
      <c r="L17" s="97">
        <v>45345</v>
      </c>
      <c r="M17" s="97">
        <v>46077</v>
      </c>
      <c r="N17" s="9" t="s">
        <v>86</v>
      </c>
      <c r="O17" s="9" t="s">
        <v>107</v>
      </c>
      <c r="P17" s="375">
        <v>46077</v>
      </c>
      <c r="Q17" s="108" t="s">
        <v>56</v>
      </c>
    </row>
    <row r="18" spans="1:17" ht="41.4">
      <c r="A18" s="2" t="s">
        <v>111</v>
      </c>
      <c r="B18" s="2" t="s">
        <v>112</v>
      </c>
      <c r="C18" s="2" t="s">
        <v>113</v>
      </c>
      <c r="D18" s="63" t="s">
        <v>49</v>
      </c>
      <c r="E18" s="6" t="s">
        <v>50</v>
      </c>
      <c r="F18" s="131" t="s">
        <v>50</v>
      </c>
      <c r="G18" s="21" t="s">
        <v>51</v>
      </c>
      <c r="H18" s="44">
        <v>95916</v>
      </c>
      <c r="I18" s="44">
        <v>479580</v>
      </c>
      <c r="J18" s="25" t="s">
        <v>52</v>
      </c>
      <c r="K18" s="19" t="s">
        <v>53</v>
      </c>
      <c r="L18" s="143">
        <v>43525</v>
      </c>
      <c r="M18" s="143">
        <v>45716</v>
      </c>
      <c r="N18" s="30" t="s">
        <v>114</v>
      </c>
      <c r="O18" s="19" t="s">
        <v>115</v>
      </c>
      <c r="P18" s="376">
        <v>46081</v>
      </c>
      <c r="Q18" s="104" t="s">
        <v>73</v>
      </c>
    </row>
    <row r="19" spans="1:17" ht="41.4">
      <c r="A19" s="2" t="s">
        <v>116</v>
      </c>
      <c r="B19" s="69" t="s">
        <v>117</v>
      </c>
      <c r="C19" s="69" t="s">
        <v>118</v>
      </c>
      <c r="D19" s="63" t="s">
        <v>49</v>
      </c>
      <c r="E19" s="6" t="s">
        <v>50</v>
      </c>
      <c r="F19" s="6" t="s">
        <v>50</v>
      </c>
      <c r="G19" s="21" t="s">
        <v>51</v>
      </c>
      <c r="H19" s="65">
        <v>51972.841999999997</v>
      </c>
      <c r="I19" s="65">
        <v>259864.21</v>
      </c>
      <c r="J19" s="25" t="s">
        <v>52</v>
      </c>
      <c r="K19" s="2" t="s">
        <v>53</v>
      </c>
      <c r="L19" s="8">
        <v>45809</v>
      </c>
      <c r="M19" s="8">
        <v>47635</v>
      </c>
      <c r="N19" s="9" t="s">
        <v>77</v>
      </c>
      <c r="O19" s="2" t="s">
        <v>119</v>
      </c>
      <c r="P19" s="118">
        <v>47635</v>
      </c>
      <c r="Q19" s="104" t="s">
        <v>73</v>
      </c>
    </row>
    <row r="20" spans="1:17" ht="82.8">
      <c r="A20" s="66" t="s">
        <v>120</v>
      </c>
      <c r="B20" s="11" t="s">
        <v>121</v>
      </c>
      <c r="C20" s="11" t="s">
        <v>122</v>
      </c>
      <c r="D20" s="63" t="s">
        <v>49</v>
      </c>
      <c r="E20" s="11" t="s">
        <v>50</v>
      </c>
      <c r="F20" s="11" t="s">
        <v>50</v>
      </c>
      <c r="G20" s="21" t="s">
        <v>51</v>
      </c>
      <c r="H20" s="67">
        <v>133000</v>
      </c>
      <c r="I20" s="68">
        <v>445192</v>
      </c>
      <c r="J20" s="25" t="s">
        <v>52</v>
      </c>
      <c r="K20" s="2" t="s">
        <v>53</v>
      </c>
      <c r="L20" s="8">
        <v>44972</v>
      </c>
      <c r="M20" s="8">
        <v>46067</v>
      </c>
      <c r="N20" s="9" t="s">
        <v>72</v>
      </c>
      <c r="O20" s="2" t="s">
        <v>123</v>
      </c>
      <c r="P20" s="118">
        <v>46432</v>
      </c>
      <c r="Q20" s="104" t="s">
        <v>73</v>
      </c>
    </row>
    <row r="21" spans="1:17" ht="82.8">
      <c r="A21" s="36" t="s">
        <v>124</v>
      </c>
      <c r="B21" s="36" t="s">
        <v>125</v>
      </c>
      <c r="C21" s="36" t="s">
        <v>126</v>
      </c>
      <c r="D21" s="63" t="s">
        <v>49</v>
      </c>
      <c r="E21" s="93" t="s">
        <v>49</v>
      </c>
      <c r="F21" s="36" t="s">
        <v>50</v>
      </c>
      <c r="G21" s="215" t="s">
        <v>51</v>
      </c>
      <c r="H21" s="216">
        <v>130500</v>
      </c>
      <c r="I21" s="216">
        <v>130500</v>
      </c>
      <c r="J21" s="25" t="s">
        <v>52</v>
      </c>
      <c r="K21" s="36" t="s">
        <v>53</v>
      </c>
      <c r="L21" s="97">
        <v>43556</v>
      </c>
      <c r="M21" s="97">
        <v>45382</v>
      </c>
      <c r="N21" s="98" t="s">
        <v>68</v>
      </c>
      <c r="O21" s="36" t="s">
        <v>55</v>
      </c>
      <c r="P21" s="375">
        <v>46112</v>
      </c>
      <c r="Q21" s="108" t="s">
        <v>56</v>
      </c>
    </row>
    <row r="22" spans="1:17" ht="55.2">
      <c r="A22" s="35" t="s">
        <v>127</v>
      </c>
      <c r="B22" s="35" t="s">
        <v>128</v>
      </c>
      <c r="C22" s="35" t="s">
        <v>129</v>
      </c>
      <c r="D22" s="63" t="s">
        <v>49</v>
      </c>
      <c r="E22" s="34" t="s">
        <v>49</v>
      </c>
      <c r="F22" s="35" t="s">
        <v>49</v>
      </c>
      <c r="G22" s="152" t="s">
        <v>51</v>
      </c>
      <c r="H22" s="94">
        <v>25000</v>
      </c>
      <c r="I22" s="94">
        <v>25000</v>
      </c>
      <c r="J22" s="25" t="s">
        <v>52</v>
      </c>
      <c r="K22" s="35" t="s">
        <v>53</v>
      </c>
      <c r="L22" s="37">
        <v>41730</v>
      </c>
      <c r="M22" s="37">
        <v>42094</v>
      </c>
      <c r="N22" s="38" t="s">
        <v>68</v>
      </c>
      <c r="O22" s="35" t="s">
        <v>130</v>
      </c>
      <c r="P22" s="354">
        <v>46477</v>
      </c>
      <c r="Q22" s="108" t="s">
        <v>56</v>
      </c>
    </row>
    <row r="23" spans="1:17" ht="27.6">
      <c r="A23" s="175" t="s">
        <v>131</v>
      </c>
      <c r="B23" s="175" t="s">
        <v>132</v>
      </c>
      <c r="C23" s="167" t="s">
        <v>133</v>
      </c>
      <c r="D23" s="63" t="s">
        <v>49</v>
      </c>
      <c r="E23" s="173" t="s">
        <v>49</v>
      </c>
      <c r="F23" s="173" t="s">
        <v>49</v>
      </c>
      <c r="G23" s="21" t="s">
        <v>51</v>
      </c>
      <c r="H23" s="176">
        <v>4300</v>
      </c>
      <c r="I23" s="176">
        <v>13000</v>
      </c>
      <c r="J23" s="25" t="s">
        <v>52</v>
      </c>
      <c r="K23" s="35" t="s">
        <v>134</v>
      </c>
      <c r="L23" s="177">
        <v>44287</v>
      </c>
      <c r="M23" s="177">
        <v>44651</v>
      </c>
      <c r="N23" s="178" t="s">
        <v>91</v>
      </c>
      <c r="O23" s="179" t="s">
        <v>55</v>
      </c>
      <c r="P23" s="354">
        <v>46477</v>
      </c>
      <c r="Q23" s="108" t="s">
        <v>56</v>
      </c>
    </row>
    <row r="24" spans="1:17" ht="41.4">
      <c r="A24" s="2" t="s">
        <v>135</v>
      </c>
      <c r="B24" s="2" t="s">
        <v>136</v>
      </c>
      <c r="C24" s="2" t="s">
        <v>137</v>
      </c>
      <c r="D24" s="63" t="s">
        <v>49</v>
      </c>
      <c r="E24" s="4" t="s">
        <v>50</v>
      </c>
      <c r="F24" s="2" t="s">
        <v>50</v>
      </c>
      <c r="G24" s="21" t="s">
        <v>51</v>
      </c>
      <c r="H24" s="330">
        <v>115937</v>
      </c>
      <c r="I24" s="138">
        <v>579685</v>
      </c>
      <c r="J24" s="25" t="s">
        <v>52</v>
      </c>
      <c r="K24" s="2" t="s">
        <v>53</v>
      </c>
      <c r="L24" s="8">
        <v>45383</v>
      </c>
      <c r="M24" s="8">
        <v>46477</v>
      </c>
      <c r="N24" s="9" t="s">
        <v>82</v>
      </c>
      <c r="O24" s="2" t="s">
        <v>86</v>
      </c>
      <c r="P24" s="118">
        <v>46477</v>
      </c>
      <c r="Q24" s="108" t="s">
        <v>56</v>
      </c>
    </row>
    <row r="25" spans="1:17" ht="41.4">
      <c r="A25" s="124" t="s">
        <v>138</v>
      </c>
      <c r="B25" s="128" t="s">
        <v>139</v>
      </c>
      <c r="C25" s="126" t="s">
        <v>137</v>
      </c>
      <c r="D25" s="63" t="s">
        <v>49</v>
      </c>
      <c r="E25" s="126" t="s">
        <v>49</v>
      </c>
      <c r="F25" s="126" t="s">
        <v>50</v>
      </c>
      <c r="G25" s="21" t="s">
        <v>51</v>
      </c>
      <c r="H25" s="331">
        <v>69000</v>
      </c>
      <c r="I25" s="136">
        <v>160000</v>
      </c>
      <c r="J25" s="25" t="s">
        <v>52</v>
      </c>
      <c r="K25" s="27" t="s">
        <v>53</v>
      </c>
      <c r="L25" s="142">
        <v>45383</v>
      </c>
      <c r="M25" s="142">
        <v>46112</v>
      </c>
      <c r="N25" s="89" t="s">
        <v>86</v>
      </c>
      <c r="O25" s="147" t="s">
        <v>55</v>
      </c>
      <c r="P25" s="377">
        <v>46112</v>
      </c>
      <c r="Q25" s="106" t="s">
        <v>56</v>
      </c>
    </row>
    <row r="26" spans="1:17" ht="69">
      <c r="A26" s="19" t="s">
        <v>140</v>
      </c>
      <c r="B26" s="19" t="s">
        <v>141</v>
      </c>
      <c r="C26" s="19" t="s">
        <v>137</v>
      </c>
      <c r="D26" s="63" t="s">
        <v>49</v>
      </c>
      <c r="E26" s="4" t="s">
        <v>49</v>
      </c>
      <c r="F26" s="27" t="s">
        <v>49</v>
      </c>
      <c r="G26" s="21" t="s">
        <v>51</v>
      </c>
      <c r="H26" s="332">
        <v>63000</v>
      </c>
      <c r="I26" s="101">
        <v>126856</v>
      </c>
      <c r="J26" s="25" t="s">
        <v>52</v>
      </c>
      <c r="K26" s="19" t="s">
        <v>53</v>
      </c>
      <c r="L26" s="22">
        <v>45383</v>
      </c>
      <c r="M26" s="22">
        <v>46112</v>
      </c>
      <c r="N26" s="30" t="s">
        <v>86</v>
      </c>
      <c r="O26" s="19" t="s">
        <v>142</v>
      </c>
      <c r="P26" s="121">
        <v>46112</v>
      </c>
      <c r="Q26" s="108" t="s">
        <v>73</v>
      </c>
    </row>
    <row r="27" spans="1:17" ht="41.4">
      <c r="A27" s="72" t="s">
        <v>143</v>
      </c>
      <c r="B27" s="129" t="s">
        <v>144</v>
      </c>
      <c r="C27" s="72" t="s">
        <v>145</v>
      </c>
      <c r="D27" s="63" t="s">
        <v>49</v>
      </c>
      <c r="E27" s="63" t="s">
        <v>49</v>
      </c>
      <c r="F27" s="63" t="s">
        <v>49</v>
      </c>
      <c r="G27" s="21" t="s">
        <v>51</v>
      </c>
      <c r="H27" s="85">
        <v>12000</v>
      </c>
      <c r="I27" s="137">
        <v>24491.91</v>
      </c>
      <c r="J27" s="25" t="s">
        <v>52</v>
      </c>
      <c r="K27" s="63" t="s">
        <v>134</v>
      </c>
      <c r="L27" s="70">
        <v>45522</v>
      </c>
      <c r="M27" s="70">
        <v>46251</v>
      </c>
      <c r="N27" s="63" t="s">
        <v>86</v>
      </c>
      <c r="O27" s="63" t="s">
        <v>86</v>
      </c>
      <c r="P27" s="378">
        <v>46251</v>
      </c>
      <c r="Q27" s="104" t="s">
        <v>73</v>
      </c>
    </row>
    <row r="28" spans="1:17" ht="41.4">
      <c r="A28" s="72" t="s">
        <v>146</v>
      </c>
      <c r="B28" s="72" t="s">
        <v>147</v>
      </c>
      <c r="C28" s="72" t="s">
        <v>104</v>
      </c>
      <c r="D28" s="63" t="s">
        <v>49</v>
      </c>
      <c r="E28" s="72" t="s">
        <v>50</v>
      </c>
      <c r="F28" s="72" t="s">
        <v>50</v>
      </c>
      <c r="G28" s="21" t="s">
        <v>51</v>
      </c>
      <c r="H28" s="85">
        <v>99000</v>
      </c>
      <c r="I28" s="85">
        <v>294534.84000000003</v>
      </c>
      <c r="J28" s="25" t="s">
        <v>52</v>
      </c>
      <c r="K28" s="71" t="s">
        <v>134</v>
      </c>
      <c r="L28" s="74">
        <v>44970</v>
      </c>
      <c r="M28" s="74">
        <v>46065</v>
      </c>
      <c r="N28" s="71" t="s">
        <v>82</v>
      </c>
      <c r="O28" s="73" t="s">
        <v>123</v>
      </c>
      <c r="P28" s="353">
        <v>46430</v>
      </c>
      <c r="Q28" s="104" t="s">
        <v>73</v>
      </c>
    </row>
    <row r="29" spans="1:17" ht="41.4">
      <c r="A29" s="2" t="s">
        <v>148</v>
      </c>
      <c r="B29" s="2" t="s">
        <v>149</v>
      </c>
      <c r="C29" s="2" t="s">
        <v>150</v>
      </c>
      <c r="D29" s="63" t="s">
        <v>49</v>
      </c>
      <c r="E29" s="4" t="s">
        <v>49</v>
      </c>
      <c r="F29" s="2" t="s">
        <v>49</v>
      </c>
      <c r="G29" s="21" t="s">
        <v>51</v>
      </c>
      <c r="H29" s="139">
        <v>21000</v>
      </c>
      <c r="I29" s="139">
        <v>21000</v>
      </c>
      <c r="J29" s="25" t="s">
        <v>52</v>
      </c>
      <c r="K29" s="19" t="s">
        <v>53</v>
      </c>
      <c r="L29" s="22">
        <v>40603</v>
      </c>
      <c r="M29" s="22">
        <v>41274</v>
      </c>
      <c r="N29" s="30" t="s">
        <v>91</v>
      </c>
      <c r="O29" s="19" t="s">
        <v>55</v>
      </c>
      <c r="P29" s="354">
        <v>46477</v>
      </c>
      <c r="Q29" s="108" t="s">
        <v>56</v>
      </c>
    </row>
    <row r="30" spans="1:17" customFormat="1" ht="41.4">
      <c r="A30" s="25" t="s">
        <v>151</v>
      </c>
      <c r="B30" s="25" t="s">
        <v>151</v>
      </c>
      <c r="C30" s="46" t="s">
        <v>152</v>
      </c>
      <c r="D30" s="25" t="s">
        <v>49</v>
      </c>
      <c r="E30" s="25" t="s">
        <v>49</v>
      </c>
      <c r="F30" s="25" t="s">
        <v>50</v>
      </c>
      <c r="G30" s="56" t="s">
        <v>51</v>
      </c>
      <c r="H30" s="227">
        <v>56880</v>
      </c>
      <c r="I30" s="228">
        <v>222603</v>
      </c>
      <c r="J30" s="25" t="s">
        <v>52</v>
      </c>
      <c r="K30" s="25" t="s">
        <v>153</v>
      </c>
      <c r="L30" s="51">
        <v>45198</v>
      </c>
      <c r="M30" s="51">
        <v>46293</v>
      </c>
      <c r="N30" s="25" t="s">
        <v>82</v>
      </c>
      <c r="O30" s="25" t="s">
        <v>87</v>
      </c>
      <c r="P30" s="51">
        <v>46293</v>
      </c>
      <c r="Q30" s="60" t="s">
        <v>73</v>
      </c>
    </row>
    <row r="31" spans="1:17" ht="55.2">
      <c r="A31" s="46" t="s">
        <v>154</v>
      </c>
      <c r="B31" s="46" t="s">
        <v>155</v>
      </c>
      <c r="C31" s="46" t="s">
        <v>156</v>
      </c>
      <c r="D31" s="25" t="s">
        <v>49</v>
      </c>
      <c r="E31" s="52" t="s">
        <v>49</v>
      </c>
      <c r="F31" s="49" t="s">
        <v>49</v>
      </c>
      <c r="G31" s="56" t="s">
        <v>51</v>
      </c>
      <c r="H31" s="227"/>
      <c r="I31" s="229">
        <v>274000</v>
      </c>
      <c r="J31" s="58" t="s">
        <v>157</v>
      </c>
      <c r="K31" s="55" t="s">
        <v>158</v>
      </c>
      <c r="L31" s="60">
        <v>43628</v>
      </c>
      <c r="M31" s="46" t="s">
        <v>159</v>
      </c>
      <c r="N31" s="46" t="s">
        <v>159</v>
      </c>
      <c r="O31" s="46" t="s">
        <v>55</v>
      </c>
      <c r="P31" s="60">
        <v>46265</v>
      </c>
      <c r="Q31" s="60" t="s">
        <v>78</v>
      </c>
    </row>
    <row r="32" spans="1:17" customFormat="1" ht="55.2">
      <c r="A32" s="221" t="s">
        <v>160</v>
      </c>
      <c r="B32" s="221" t="s">
        <v>161</v>
      </c>
      <c r="C32" s="222" t="s">
        <v>162</v>
      </c>
      <c r="D32" s="230" t="s">
        <v>49</v>
      </c>
      <c r="E32" s="231" t="s">
        <v>49</v>
      </c>
      <c r="F32" s="232" t="s">
        <v>49</v>
      </c>
      <c r="G32" s="233" t="s">
        <v>51</v>
      </c>
      <c r="H32" s="234">
        <v>13846</v>
      </c>
      <c r="I32" s="235">
        <f>H32*4</f>
        <v>55384</v>
      </c>
      <c r="J32" s="25" t="s">
        <v>52</v>
      </c>
      <c r="K32" s="25" t="s">
        <v>153</v>
      </c>
      <c r="L32" s="51">
        <v>45992</v>
      </c>
      <c r="M32" s="51">
        <v>46721</v>
      </c>
      <c r="N32" s="51" t="s">
        <v>86</v>
      </c>
      <c r="O32" s="25" t="s">
        <v>86</v>
      </c>
      <c r="P32" s="51">
        <v>46721</v>
      </c>
      <c r="Q32" s="51" t="s">
        <v>73</v>
      </c>
    </row>
    <row r="33" spans="1:17" customFormat="1" ht="55.5" customHeight="1">
      <c r="A33" s="1" t="s">
        <v>163</v>
      </c>
      <c r="B33" s="1" t="s">
        <v>164</v>
      </c>
      <c r="C33" s="237" t="s">
        <v>165</v>
      </c>
      <c r="D33" s="25" t="s">
        <v>49</v>
      </c>
      <c r="E33" s="236" t="s">
        <v>50</v>
      </c>
      <c r="F33" s="237" t="s">
        <v>50</v>
      </c>
      <c r="G33" s="56" t="s">
        <v>51</v>
      </c>
      <c r="H33" s="238">
        <v>322790.11</v>
      </c>
      <c r="I33" s="235">
        <v>968370</v>
      </c>
      <c r="J33" s="25" t="s">
        <v>52</v>
      </c>
      <c r="K33" s="25" t="s">
        <v>153</v>
      </c>
      <c r="L33" s="51">
        <v>45352</v>
      </c>
      <c r="M33" s="51">
        <v>46447</v>
      </c>
      <c r="N33" s="25" t="s">
        <v>166</v>
      </c>
      <c r="O33" s="25" t="s">
        <v>167</v>
      </c>
      <c r="P33" s="51">
        <v>46447</v>
      </c>
      <c r="Q33" s="51" t="s">
        <v>78</v>
      </c>
    </row>
    <row r="34" spans="1:17" customFormat="1" ht="27.6">
      <c r="A34" s="14" t="s">
        <v>168</v>
      </c>
      <c r="B34" s="14" t="s">
        <v>169</v>
      </c>
      <c r="C34" s="242" t="s">
        <v>170</v>
      </c>
      <c r="D34" s="25" t="s">
        <v>49</v>
      </c>
      <c r="E34" s="239" t="s">
        <v>49</v>
      </c>
      <c r="F34" s="240" t="s">
        <v>49</v>
      </c>
      <c r="G34" s="56" t="s">
        <v>51</v>
      </c>
      <c r="H34" s="238">
        <v>4500</v>
      </c>
      <c r="I34" s="241">
        <v>27000</v>
      </c>
      <c r="J34" s="189" t="s">
        <v>157</v>
      </c>
      <c r="K34" s="202" t="s">
        <v>171</v>
      </c>
      <c r="L34" s="223" t="s">
        <v>172</v>
      </c>
      <c r="M34" s="243">
        <v>44865</v>
      </c>
      <c r="N34" s="186" t="s">
        <v>173</v>
      </c>
      <c r="O34" s="186" t="s">
        <v>55</v>
      </c>
      <c r="P34" s="379">
        <v>46387</v>
      </c>
      <c r="Q34" s="117" t="s">
        <v>56</v>
      </c>
    </row>
    <row r="35" spans="1:17" customFormat="1" ht="52.95" customHeight="1">
      <c r="A35" s="188" t="s">
        <v>154</v>
      </c>
      <c r="B35" s="188" t="s">
        <v>174</v>
      </c>
      <c r="C35" s="192" t="s">
        <v>175</v>
      </c>
      <c r="D35" s="25" t="s">
        <v>49</v>
      </c>
      <c r="E35" s="197" t="s">
        <v>49</v>
      </c>
      <c r="F35" s="199" t="s">
        <v>49</v>
      </c>
      <c r="G35" s="56" t="s">
        <v>51</v>
      </c>
      <c r="H35" s="238"/>
      <c r="I35" s="241">
        <v>150000</v>
      </c>
      <c r="J35" s="58" t="s">
        <v>157</v>
      </c>
      <c r="K35" s="201" t="s">
        <v>158</v>
      </c>
      <c r="L35" s="204">
        <v>44614</v>
      </c>
      <c r="M35" s="204">
        <v>44837</v>
      </c>
      <c r="N35" s="188" t="s">
        <v>91</v>
      </c>
      <c r="O35" s="187" t="s">
        <v>55</v>
      </c>
      <c r="P35" s="380">
        <v>46265</v>
      </c>
      <c r="Q35" s="51" t="s">
        <v>56</v>
      </c>
    </row>
    <row r="36" spans="1:17" ht="27.6">
      <c r="A36" s="349" t="s">
        <v>176</v>
      </c>
      <c r="B36" s="1" t="s">
        <v>177</v>
      </c>
      <c r="C36" s="244" t="s">
        <v>178</v>
      </c>
      <c r="D36" s="25" t="s">
        <v>49</v>
      </c>
      <c r="E36" s="231" t="s">
        <v>49</v>
      </c>
      <c r="F36" s="245" t="s">
        <v>50</v>
      </c>
      <c r="G36" s="56" t="s">
        <v>51</v>
      </c>
      <c r="H36" s="238">
        <v>56000</v>
      </c>
      <c r="I36" s="241">
        <v>280000</v>
      </c>
      <c r="J36" s="246" t="s">
        <v>52</v>
      </c>
      <c r="K36" s="25" t="s">
        <v>153</v>
      </c>
      <c r="L36" s="51">
        <v>43191</v>
      </c>
      <c r="M36" s="51">
        <v>45016</v>
      </c>
      <c r="N36" s="51" t="s">
        <v>114</v>
      </c>
      <c r="O36" s="25" t="s">
        <v>179</v>
      </c>
      <c r="P36" s="107">
        <v>46477</v>
      </c>
      <c r="Q36" s="60" t="s">
        <v>73</v>
      </c>
    </row>
    <row r="37" spans="1:17" ht="41.4">
      <c r="A37" s="247" t="s">
        <v>180</v>
      </c>
      <c r="B37" s="349" t="s">
        <v>181</v>
      </c>
      <c r="C37" s="25" t="s">
        <v>182</v>
      </c>
      <c r="D37" s="248" t="s">
        <v>49</v>
      </c>
      <c r="E37" s="25" t="s">
        <v>50</v>
      </c>
      <c r="F37" s="25" t="s">
        <v>50</v>
      </c>
      <c r="G37" s="56" t="s">
        <v>51</v>
      </c>
      <c r="H37" s="238">
        <v>70000</v>
      </c>
      <c r="I37" s="241">
        <v>140000</v>
      </c>
      <c r="J37" s="58" t="s">
        <v>157</v>
      </c>
      <c r="K37" s="54" t="s">
        <v>183</v>
      </c>
      <c r="L37" s="51">
        <v>45597</v>
      </c>
      <c r="M37" s="51">
        <v>46326</v>
      </c>
      <c r="N37" s="51" t="s">
        <v>184</v>
      </c>
      <c r="O37" s="25" t="s">
        <v>159</v>
      </c>
      <c r="P37" s="51">
        <v>46326</v>
      </c>
      <c r="Q37" s="60" t="s">
        <v>73</v>
      </c>
    </row>
    <row r="38" spans="1:17" ht="27.6">
      <c r="A38" s="249" t="s">
        <v>185</v>
      </c>
      <c r="B38" s="250" t="s">
        <v>186</v>
      </c>
      <c r="C38" s="251" t="s">
        <v>187</v>
      </c>
      <c r="D38" s="25" t="s">
        <v>49</v>
      </c>
      <c r="E38" s="252" t="s">
        <v>49</v>
      </c>
      <c r="F38" s="253" t="s">
        <v>50</v>
      </c>
      <c r="G38" s="56" t="s">
        <v>51</v>
      </c>
      <c r="H38" s="238">
        <v>141403</v>
      </c>
      <c r="I38" s="241">
        <v>424209</v>
      </c>
      <c r="J38" s="58" t="s">
        <v>157</v>
      </c>
      <c r="K38" s="254" t="s">
        <v>153</v>
      </c>
      <c r="L38" s="203">
        <v>45597</v>
      </c>
      <c r="M38" s="255">
        <v>46691</v>
      </c>
      <c r="N38" s="54" t="s">
        <v>82</v>
      </c>
      <c r="O38" s="54" t="s">
        <v>86</v>
      </c>
      <c r="P38" s="220">
        <v>46691</v>
      </c>
      <c r="Q38" s="60" t="s">
        <v>188</v>
      </c>
    </row>
    <row r="39" spans="1:17" customFormat="1" ht="27.6">
      <c r="A39" s="14" t="s">
        <v>189</v>
      </c>
      <c r="B39" s="14" t="s">
        <v>190</v>
      </c>
      <c r="C39" s="256" t="s">
        <v>191</v>
      </c>
      <c r="D39" s="25" t="s">
        <v>49</v>
      </c>
      <c r="E39" s="257" t="s">
        <v>49</v>
      </c>
      <c r="F39" s="119" t="s">
        <v>49</v>
      </c>
      <c r="G39" s="56" t="s">
        <v>51</v>
      </c>
      <c r="H39" s="238">
        <v>12500</v>
      </c>
      <c r="I39" s="241">
        <v>12500</v>
      </c>
      <c r="J39" s="58" t="s">
        <v>157</v>
      </c>
      <c r="K39" s="14" t="s">
        <v>192</v>
      </c>
      <c r="L39" s="258">
        <v>42856</v>
      </c>
      <c r="M39" s="326">
        <v>46112</v>
      </c>
      <c r="N39" s="17" t="s">
        <v>68</v>
      </c>
      <c r="O39" s="278" t="s">
        <v>55</v>
      </c>
      <c r="P39" s="352">
        <v>46477</v>
      </c>
      <c r="Q39" s="51" t="s">
        <v>56</v>
      </c>
    </row>
    <row r="40" spans="1:17" customFormat="1" ht="55.2">
      <c r="A40" s="14" t="s">
        <v>193</v>
      </c>
      <c r="B40" s="14" t="s">
        <v>193</v>
      </c>
      <c r="C40" s="256" t="s">
        <v>194</v>
      </c>
      <c r="D40" s="25" t="s">
        <v>49</v>
      </c>
      <c r="E40" s="259" t="s">
        <v>49</v>
      </c>
      <c r="F40" s="245" t="s">
        <v>49</v>
      </c>
      <c r="G40" s="56" t="s">
        <v>51</v>
      </c>
      <c r="H40" s="238">
        <v>20000</v>
      </c>
      <c r="I40" s="241">
        <v>20000</v>
      </c>
      <c r="J40" s="25" t="s">
        <v>52</v>
      </c>
      <c r="K40" s="14" t="s">
        <v>153</v>
      </c>
      <c r="L40" s="17">
        <v>38991</v>
      </c>
      <c r="M40" s="17">
        <v>39355</v>
      </c>
      <c r="N40" s="14" t="s">
        <v>195</v>
      </c>
      <c r="O40" s="14" t="s">
        <v>55</v>
      </c>
      <c r="P40" s="324">
        <v>46477</v>
      </c>
      <c r="Q40" s="107" t="s">
        <v>78</v>
      </c>
    </row>
    <row r="41" spans="1:17" customFormat="1" ht="27.6">
      <c r="A41" s="187" t="s">
        <v>196</v>
      </c>
      <c r="B41" s="187" t="s">
        <v>196</v>
      </c>
      <c r="C41" s="191" t="s">
        <v>197</v>
      </c>
      <c r="D41" s="25" t="s">
        <v>49</v>
      </c>
      <c r="E41" s="196" t="s">
        <v>50</v>
      </c>
      <c r="F41" s="53" t="s">
        <v>49</v>
      </c>
      <c r="G41" s="56" t="s">
        <v>51</v>
      </c>
      <c r="H41" s="238">
        <v>50000</v>
      </c>
      <c r="I41" s="241">
        <v>139475</v>
      </c>
      <c r="J41" s="58" t="s">
        <v>157</v>
      </c>
      <c r="K41" s="164" t="s">
        <v>198</v>
      </c>
      <c r="L41" s="203">
        <v>44977</v>
      </c>
      <c r="M41" s="203">
        <v>46072</v>
      </c>
      <c r="N41" s="191" t="s">
        <v>82</v>
      </c>
      <c r="O41" s="162" t="s">
        <v>199</v>
      </c>
      <c r="P41" s="381">
        <v>46437</v>
      </c>
      <c r="Q41" s="60" t="s">
        <v>73</v>
      </c>
    </row>
    <row r="42" spans="1:17" customFormat="1" ht="41.4">
      <c r="A42" s="260" t="s">
        <v>200</v>
      </c>
      <c r="B42" s="260" t="s">
        <v>201</v>
      </c>
      <c r="C42" s="242" t="s">
        <v>202</v>
      </c>
      <c r="D42" s="25" t="s">
        <v>49</v>
      </c>
      <c r="E42" s="261" t="s">
        <v>49</v>
      </c>
      <c r="F42" s="262" t="s">
        <v>49</v>
      </c>
      <c r="G42" s="56" t="s">
        <v>51</v>
      </c>
      <c r="H42" s="238">
        <v>14970</v>
      </c>
      <c r="I42" s="241">
        <v>29940</v>
      </c>
      <c r="J42" s="58" t="s">
        <v>157</v>
      </c>
      <c r="K42" s="17" t="s">
        <v>171</v>
      </c>
      <c r="L42" s="263">
        <v>45383</v>
      </c>
      <c r="M42" s="263">
        <v>46112</v>
      </c>
      <c r="N42" s="17" t="s">
        <v>86</v>
      </c>
      <c r="O42" s="290" t="s">
        <v>68</v>
      </c>
      <c r="P42" s="240">
        <v>46477</v>
      </c>
      <c r="Q42" s="109" t="s">
        <v>73</v>
      </c>
    </row>
    <row r="43" spans="1:17" customFormat="1" ht="41.4">
      <c r="A43" s="264" t="s">
        <v>203</v>
      </c>
      <c r="B43" s="264" t="s">
        <v>204</v>
      </c>
      <c r="C43" s="264" t="s">
        <v>205</v>
      </c>
      <c r="D43" s="25" t="s">
        <v>49</v>
      </c>
      <c r="E43" s="265" t="s">
        <v>49</v>
      </c>
      <c r="F43" s="266" t="s">
        <v>49</v>
      </c>
      <c r="G43" s="267" t="s">
        <v>51</v>
      </c>
      <c r="H43" s="268">
        <v>100000</v>
      </c>
      <c r="I43" s="268">
        <v>100000</v>
      </c>
      <c r="J43" s="58" t="s">
        <v>157</v>
      </c>
      <c r="K43" s="113" t="s">
        <v>171</v>
      </c>
      <c r="L43" s="269" t="s">
        <v>206</v>
      </c>
      <c r="M43" s="270">
        <v>45690</v>
      </c>
      <c r="N43" s="328" t="s">
        <v>86</v>
      </c>
      <c r="O43" s="186" t="s">
        <v>55</v>
      </c>
      <c r="P43" s="382">
        <v>46420</v>
      </c>
      <c r="Q43" s="107" t="s">
        <v>78</v>
      </c>
    </row>
    <row r="44" spans="1:17" customFormat="1" ht="27.6">
      <c r="A44" s="267" t="s">
        <v>207</v>
      </c>
      <c r="B44" s="56" t="s">
        <v>208</v>
      </c>
      <c r="C44" s="56" t="s">
        <v>209</v>
      </c>
      <c r="D44" s="25" t="s">
        <v>49</v>
      </c>
      <c r="E44" s="56" t="s">
        <v>50</v>
      </c>
      <c r="F44" s="56" t="s">
        <v>50</v>
      </c>
      <c r="G44" s="56" t="s">
        <v>51</v>
      </c>
      <c r="H44" s="227">
        <v>800000</v>
      </c>
      <c r="I44" s="227">
        <v>2000000</v>
      </c>
      <c r="J44" s="271" t="s">
        <v>157</v>
      </c>
      <c r="K44" s="56" t="s">
        <v>192</v>
      </c>
      <c r="L44" s="56">
        <v>44378</v>
      </c>
      <c r="M44" s="56">
        <v>45474</v>
      </c>
      <c r="N44" s="267" t="s">
        <v>72</v>
      </c>
      <c r="O44" s="329" t="s">
        <v>83</v>
      </c>
      <c r="P44" s="56">
        <v>46204</v>
      </c>
      <c r="Q44" s="60" t="s">
        <v>73</v>
      </c>
    </row>
    <row r="45" spans="1:17" customFormat="1" ht="27.6">
      <c r="A45" s="46" t="s">
        <v>210</v>
      </c>
      <c r="B45" s="272" t="s">
        <v>211</v>
      </c>
      <c r="C45" s="54" t="s">
        <v>212</v>
      </c>
      <c r="D45" s="25" t="s">
        <v>49</v>
      </c>
      <c r="E45" s="25" t="s">
        <v>50</v>
      </c>
      <c r="F45" s="25" t="s">
        <v>50</v>
      </c>
      <c r="G45" s="56" t="s">
        <v>51</v>
      </c>
      <c r="H45" s="227">
        <v>700000</v>
      </c>
      <c r="I45" s="227">
        <v>700000</v>
      </c>
      <c r="J45" s="58" t="s">
        <v>157</v>
      </c>
      <c r="K45" s="54" t="s">
        <v>183</v>
      </c>
      <c r="L45" s="99">
        <v>45200</v>
      </c>
      <c r="M45" s="273">
        <v>45931</v>
      </c>
      <c r="N45" s="54" t="s">
        <v>213</v>
      </c>
      <c r="O45" s="46" t="s">
        <v>55</v>
      </c>
      <c r="P45" s="99">
        <v>46296</v>
      </c>
      <c r="Q45" s="60" t="s">
        <v>73</v>
      </c>
    </row>
    <row r="46" spans="1:17" customFormat="1" ht="27.6">
      <c r="A46" s="25" t="s">
        <v>214</v>
      </c>
      <c r="B46" s="212" t="s">
        <v>215</v>
      </c>
      <c r="C46" s="186" t="s">
        <v>216</v>
      </c>
      <c r="D46" s="25" t="s">
        <v>49</v>
      </c>
      <c r="E46" s="186" t="s">
        <v>49</v>
      </c>
      <c r="F46" s="274" t="s">
        <v>49</v>
      </c>
      <c r="G46" s="233" t="s">
        <v>51</v>
      </c>
      <c r="H46" s="234">
        <v>3100</v>
      </c>
      <c r="I46" s="275">
        <v>3100</v>
      </c>
      <c r="J46" s="276" t="s">
        <v>157</v>
      </c>
      <c r="K46" s="186" t="s">
        <v>217</v>
      </c>
      <c r="L46" s="202">
        <v>44200</v>
      </c>
      <c r="M46" s="277" t="s">
        <v>218</v>
      </c>
      <c r="N46" s="51" t="s">
        <v>68</v>
      </c>
      <c r="O46" s="25" t="s">
        <v>55</v>
      </c>
      <c r="P46" s="383">
        <v>46477</v>
      </c>
      <c r="Q46" s="117" t="s">
        <v>56</v>
      </c>
    </row>
    <row r="47" spans="1:17" customFormat="1" ht="55.2">
      <c r="A47" s="59" t="s">
        <v>219</v>
      </c>
      <c r="B47" s="162" t="s">
        <v>220</v>
      </c>
      <c r="C47" s="162" t="s">
        <v>221</v>
      </c>
      <c r="D47" s="25" t="s">
        <v>49</v>
      </c>
      <c r="E47" s="195" t="s">
        <v>49</v>
      </c>
      <c r="F47" s="213" t="s">
        <v>50</v>
      </c>
      <c r="G47" s="56" t="s">
        <v>51</v>
      </c>
      <c r="H47" s="238">
        <v>113986.86</v>
      </c>
      <c r="I47" s="241">
        <v>569934.30000000005</v>
      </c>
      <c r="J47" s="162" t="s">
        <v>157</v>
      </c>
      <c r="K47" s="164" t="s">
        <v>198</v>
      </c>
      <c r="L47" s="165">
        <v>43922</v>
      </c>
      <c r="M47" s="165">
        <v>45747</v>
      </c>
      <c r="N47" s="168" t="s">
        <v>222</v>
      </c>
      <c r="O47" s="59" t="s">
        <v>184</v>
      </c>
      <c r="P47" s="325">
        <v>46477</v>
      </c>
      <c r="Q47" s="60" t="s">
        <v>73</v>
      </c>
    </row>
    <row r="48" spans="1:17" customFormat="1" ht="41.4">
      <c r="A48" s="278" t="s">
        <v>223</v>
      </c>
      <c r="B48" s="278" t="s">
        <v>224</v>
      </c>
      <c r="C48" s="279" t="s">
        <v>225</v>
      </c>
      <c r="D48" s="25" t="s">
        <v>49</v>
      </c>
      <c r="E48" s="61" t="s">
        <v>49</v>
      </c>
      <c r="F48" s="280" t="s">
        <v>49</v>
      </c>
      <c r="G48" s="257" t="s">
        <v>51</v>
      </c>
      <c r="H48" s="238">
        <v>30000</v>
      </c>
      <c r="I48" s="241">
        <v>90000</v>
      </c>
      <c r="J48" s="276" t="s">
        <v>157</v>
      </c>
      <c r="K48" s="278" t="s">
        <v>198</v>
      </c>
      <c r="L48" s="281">
        <v>45017</v>
      </c>
      <c r="M48" s="282">
        <v>46112</v>
      </c>
      <c r="N48" s="278" t="s">
        <v>82</v>
      </c>
      <c r="O48" s="286" t="s">
        <v>83</v>
      </c>
      <c r="P48" s="384">
        <v>46112</v>
      </c>
      <c r="Q48" s="51" t="s">
        <v>78</v>
      </c>
    </row>
    <row r="49" spans="1:17" customFormat="1" ht="27.6">
      <c r="A49" s="278" t="s">
        <v>226</v>
      </c>
      <c r="B49" s="278" t="s">
        <v>227</v>
      </c>
      <c r="C49" s="279" t="s">
        <v>228</v>
      </c>
      <c r="D49" s="25" t="s">
        <v>49</v>
      </c>
      <c r="E49" s="350" t="s">
        <v>50</v>
      </c>
      <c r="F49" s="280" t="s">
        <v>49</v>
      </c>
      <c r="G49" s="257" t="s">
        <v>51</v>
      </c>
      <c r="H49" s="238">
        <v>285000</v>
      </c>
      <c r="I49" s="241">
        <v>285000</v>
      </c>
      <c r="J49" s="276" t="s">
        <v>157</v>
      </c>
      <c r="K49" s="278" t="s">
        <v>153</v>
      </c>
      <c r="L49" s="281">
        <v>45871</v>
      </c>
      <c r="M49" s="282">
        <v>46236</v>
      </c>
      <c r="N49" s="278" t="s">
        <v>68</v>
      </c>
      <c r="O49" s="278" t="s">
        <v>55</v>
      </c>
      <c r="P49" s="384">
        <v>46236</v>
      </c>
      <c r="Q49" s="109" t="s">
        <v>73</v>
      </c>
    </row>
    <row r="50" spans="1:17" customFormat="1" ht="27.6">
      <c r="A50" s="14" t="s">
        <v>229</v>
      </c>
      <c r="B50" s="14" t="s">
        <v>230</v>
      </c>
      <c r="C50" s="14" t="s">
        <v>231</v>
      </c>
      <c r="D50" s="25" t="s">
        <v>49</v>
      </c>
      <c r="E50" s="263" t="s">
        <v>49</v>
      </c>
      <c r="F50" s="283" t="s">
        <v>49</v>
      </c>
      <c r="G50" s="56" t="s">
        <v>51</v>
      </c>
      <c r="H50" s="238">
        <v>18500</v>
      </c>
      <c r="I50" s="241">
        <v>37000</v>
      </c>
      <c r="J50" s="58" t="s">
        <v>157</v>
      </c>
      <c r="K50" s="14" t="s">
        <v>192</v>
      </c>
      <c r="L50" s="284">
        <v>45961</v>
      </c>
      <c r="M50" s="326">
        <v>46690</v>
      </c>
      <c r="N50" s="285" t="s">
        <v>86</v>
      </c>
      <c r="O50" s="286" t="s">
        <v>68</v>
      </c>
      <c r="P50" s="326">
        <v>46690</v>
      </c>
      <c r="Q50" s="109" t="s">
        <v>73</v>
      </c>
    </row>
    <row r="51" spans="1:17" customFormat="1" ht="27.6">
      <c r="A51" s="14" t="s">
        <v>232</v>
      </c>
      <c r="B51" s="14" t="s">
        <v>232</v>
      </c>
      <c r="C51" s="14" t="s">
        <v>233</v>
      </c>
      <c r="D51" s="25" t="s">
        <v>49</v>
      </c>
      <c r="E51" s="263" t="s">
        <v>49</v>
      </c>
      <c r="F51" s="283" t="s">
        <v>49</v>
      </c>
      <c r="G51" s="56" t="s">
        <v>51</v>
      </c>
      <c r="H51" s="294">
        <v>15000</v>
      </c>
      <c r="I51" s="294">
        <v>15000</v>
      </c>
      <c r="J51" s="58" t="s">
        <v>157</v>
      </c>
      <c r="K51" s="14" t="s">
        <v>192</v>
      </c>
      <c r="L51" s="284">
        <v>45748</v>
      </c>
      <c r="M51" s="326">
        <v>46112</v>
      </c>
      <c r="N51" s="285" t="s">
        <v>68</v>
      </c>
      <c r="O51" s="278" t="s">
        <v>55</v>
      </c>
      <c r="P51" s="326">
        <v>46112</v>
      </c>
      <c r="Q51" s="117" t="s">
        <v>56</v>
      </c>
    </row>
    <row r="52" spans="1:17" customFormat="1" ht="27.6">
      <c r="A52" s="162" t="s">
        <v>234</v>
      </c>
      <c r="B52" s="162" t="s">
        <v>235</v>
      </c>
      <c r="C52" s="162" t="s">
        <v>236</v>
      </c>
      <c r="D52" s="25" t="s">
        <v>49</v>
      </c>
      <c r="E52" s="164" t="s">
        <v>49</v>
      </c>
      <c r="F52" s="163" t="s">
        <v>49</v>
      </c>
      <c r="G52" s="56" t="s">
        <v>51</v>
      </c>
      <c r="H52" s="238" t="s">
        <v>159</v>
      </c>
      <c r="I52" s="241">
        <v>26000</v>
      </c>
      <c r="J52" s="58" t="s">
        <v>157</v>
      </c>
      <c r="K52" s="164" t="s">
        <v>158</v>
      </c>
      <c r="L52" s="165">
        <v>45433</v>
      </c>
      <c r="M52" s="165">
        <v>46538</v>
      </c>
      <c r="N52" s="164" t="s">
        <v>166</v>
      </c>
      <c r="O52" s="162" t="s">
        <v>237</v>
      </c>
      <c r="P52" s="206">
        <v>46538</v>
      </c>
      <c r="Q52" s="60" t="s">
        <v>78</v>
      </c>
    </row>
    <row r="53" spans="1:17" customFormat="1" ht="55.2">
      <c r="A53" s="14" t="s">
        <v>238</v>
      </c>
      <c r="B53" s="14" t="s">
        <v>238</v>
      </c>
      <c r="C53" s="14" t="s">
        <v>239</v>
      </c>
      <c r="D53" s="25" t="s">
        <v>49</v>
      </c>
      <c r="E53" s="263" t="s">
        <v>49</v>
      </c>
      <c r="F53" s="287" t="s">
        <v>49</v>
      </c>
      <c r="G53" s="56" t="s">
        <v>51</v>
      </c>
      <c r="H53" s="238">
        <v>3173</v>
      </c>
      <c r="I53" s="241">
        <v>9616</v>
      </c>
      <c r="J53" s="276" t="s">
        <v>157</v>
      </c>
      <c r="K53" s="14" t="s">
        <v>240</v>
      </c>
      <c r="L53" s="17">
        <v>43809</v>
      </c>
      <c r="M53" s="17">
        <v>44904</v>
      </c>
      <c r="N53" s="17" t="s">
        <v>82</v>
      </c>
      <c r="O53" s="278" t="s">
        <v>55</v>
      </c>
      <c r="P53" s="324">
        <v>46366</v>
      </c>
      <c r="Q53" s="51" t="s">
        <v>56</v>
      </c>
    </row>
    <row r="54" spans="1:17" customFormat="1" ht="41.4">
      <c r="A54" s="1" t="s">
        <v>241</v>
      </c>
      <c r="B54" s="1" t="s">
        <v>242</v>
      </c>
      <c r="C54" s="113" t="s">
        <v>243</v>
      </c>
      <c r="D54" s="25" t="s">
        <v>49</v>
      </c>
      <c r="E54" s="210" t="s">
        <v>49</v>
      </c>
      <c r="F54" s="262" t="s">
        <v>49</v>
      </c>
      <c r="G54" s="56" t="s">
        <v>51</v>
      </c>
      <c r="H54" s="238">
        <v>11000</v>
      </c>
      <c r="I54" s="241">
        <v>60000</v>
      </c>
      <c r="J54" s="58" t="s">
        <v>157</v>
      </c>
      <c r="K54" s="1" t="s">
        <v>244</v>
      </c>
      <c r="L54" s="156">
        <v>41852</v>
      </c>
      <c r="M54" s="156">
        <v>43842</v>
      </c>
      <c r="N54" s="156" t="s">
        <v>86</v>
      </c>
      <c r="O54" s="1" t="s">
        <v>55</v>
      </c>
      <c r="P54" s="166">
        <v>46399</v>
      </c>
      <c r="Q54" s="51" t="s">
        <v>78</v>
      </c>
    </row>
    <row r="55" spans="1:17" customFormat="1" ht="27.6">
      <c r="A55" s="236" t="s">
        <v>245</v>
      </c>
      <c r="B55" s="237" t="s">
        <v>245</v>
      </c>
      <c r="C55" s="25" t="s">
        <v>246</v>
      </c>
      <c r="D55" s="25" t="s">
        <v>49</v>
      </c>
      <c r="E55" s="197" t="s">
        <v>49</v>
      </c>
      <c r="F55" s="199" t="s">
        <v>50</v>
      </c>
      <c r="G55" s="56" t="s">
        <v>51</v>
      </c>
      <c r="H55" s="238">
        <v>600000</v>
      </c>
      <c r="I55" s="241">
        <v>1800000</v>
      </c>
      <c r="J55" s="58" t="s">
        <v>157</v>
      </c>
      <c r="K55" s="1" t="s">
        <v>198</v>
      </c>
      <c r="L55" s="174">
        <v>45352</v>
      </c>
      <c r="M55" s="156">
        <v>46446</v>
      </c>
      <c r="N55" s="156" t="s">
        <v>82</v>
      </c>
      <c r="O55" s="1" t="s">
        <v>86</v>
      </c>
      <c r="P55" s="166">
        <v>46446</v>
      </c>
      <c r="Q55" s="51" t="s">
        <v>78</v>
      </c>
    </row>
    <row r="56" spans="1:17" customFormat="1" ht="27.6">
      <c r="A56" s="25" t="s">
        <v>176</v>
      </c>
      <c r="B56" s="25" t="s">
        <v>177</v>
      </c>
      <c r="C56" s="230" t="s">
        <v>247</v>
      </c>
      <c r="D56" s="25" t="s">
        <v>49</v>
      </c>
      <c r="E56" s="14" t="s">
        <v>49</v>
      </c>
      <c r="F56" s="288" t="s">
        <v>50</v>
      </c>
      <c r="G56" s="56" t="s">
        <v>51</v>
      </c>
      <c r="H56" s="238">
        <v>164000</v>
      </c>
      <c r="I56" s="241">
        <v>820000</v>
      </c>
      <c r="J56" s="25" t="s">
        <v>52</v>
      </c>
      <c r="K56" s="289" t="s">
        <v>153</v>
      </c>
      <c r="L56" s="100">
        <v>45017</v>
      </c>
      <c r="M56" s="100">
        <v>46843</v>
      </c>
      <c r="N56" s="100" t="s">
        <v>114</v>
      </c>
      <c r="O56" s="289" t="s">
        <v>179</v>
      </c>
      <c r="P56" s="323">
        <v>46843</v>
      </c>
      <c r="Q56" s="60" t="s">
        <v>73</v>
      </c>
    </row>
    <row r="57" spans="1:17" ht="55.2">
      <c r="A57" s="113" t="s">
        <v>248</v>
      </c>
      <c r="B57" s="113" t="s">
        <v>249</v>
      </c>
      <c r="C57" s="113" t="s">
        <v>250</v>
      </c>
      <c r="D57" s="25" t="s">
        <v>49</v>
      </c>
      <c r="E57" s="290" t="s">
        <v>49</v>
      </c>
      <c r="F57" s="351" t="s">
        <v>49</v>
      </c>
      <c r="G57" s="56" t="s">
        <v>51</v>
      </c>
      <c r="H57" s="238">
        <v>8000</v>
      </c>
      <c r="I57" s="241">
        <v>24000</v>
      </c>
      <c r="J57" s="25" t="s">
        <v>52</v>
      </c>
      <c r="K57" s="289" t="s">
        <v>153</v>
      </c>
      <c r="L57" s="100">
        <v>45017</v>
      </c>
      <c r="M57" s="100">
        <v>46326</v>
      </c>
      <c r="N57" s="100" t="s">
        <v>82</v>
      </c>
      <c r="O57" s="289" t="s">
        <v>86</v>
      </c>
      <c r="P57" s="323">
        <v>46326</v>
      </c>
      <c r="Q57" s="107" t="s">
        <v>56</v>
      </c>
    </row>
    <row r="58" spans="1:17" ht="27.6">
      <c r="A58" s="289" t="s">
        <v>251</v>
      </c>
      <c r="B58" s="289" t="s">
        <v>252</v>
      </c>
      <c r="C58" s="289" t="s">
        <v>253</v>
      </c>
      <c r="D58" s="289" t="s">
        <v>49</v>
      </c>
      <c r="E58" s="25" t="s">
        <v>49</v>
      </c>
      <c r="F58" s="291" t="s">
        <v>49</v>
      </c>
      <c r="G58" s="56" t="s">
        <v>51</v>
      </c>
      <c r="H58" s="238">
        <v>2500</v>
      </c>
      <c r="I58" s="241">
        <v>2500</v>
      </c>
      <c r="J58" s="25" t="s">
        <v>52</v>
      </c>
      <c r="K58" s="25" t="s">
        <v>153</v>
      </c>
      <c r="L58" s="51">
        <v>42307</v>
      </c>
      <c r="M58" s="51">
        <v>44133</v>
      </c>
      <c r="N58" s="25" t="s">
        <v>254</v>
      </c>
      <c r="O58" s="25" t="s">
        <v>55</v>
      </c>
      <c r="P58" s="107">
        <v>46324</v>
      </c>
      <c r="Q58" s="51" t="s">
        <v>56</v>
      </c>
    </row>
    <row r="59" spans="1:17" ht="27.6">
      <c r="A59" s="54" t="s">
        <v>255</v>
      </c>
      <c r="B59" s="46" t="s">
        <v>256</v>
      </c>
      <c r="C59" s="54" t="s">
        <v>257</v>
      </c>
      <c r="D59" s="25" t="s">
        <v>49</v>
      </c>
      <c r="E59" s="247" t="s">
        <v>49</v>
      </c>
      <c r="F59" s="57" t="s">
        <v>49</v>
      </c>
      <c r="G59" s="56" t="s">
        <v>51</v>
      </c>
      <c r="H59" s="241">
        <v>400415.62</v>
      </c>
      <c r="I59" s="241">
        <v>400415.62</v>
      </c>
      <c r="J59" s="58" t="s">
        <v>157</v>
      </c>
      <c r="K59" s="345" t="s">
        <v>158</v>
      </c>
      <c r="L59" s="317">
        <v>45894</v>
      </c>
      <c r="M59" s="317">
        <v>45991</v>
      </c>
      <c r="N59" s="314" t="s">
        <v>258</v>
      </c>
      <c r="O59" s="313" t="s">
        <v>159</v>
      </c>
      <c r="P59" s="346">
        <v>46351</v>
      </c>
      <c r="Q59" s="110" t="s">
        <v>73</v>
      </c>
    </row>
    <row r="60" spans="1:17" ht="41.4">
      <c r="A60" s="54" t="s">
        <v>255</v>
      </c>
      <c r="B60" s="46" t="s">
        <v>259</v>
      </c>
      <c r="C60" s="54" t="s">
        <v>257</v>
      </c>
      <c r="D60" s="25" t="s">
        <v>49</v>
      </c>
      <c r="E60" s="247" t="s">
        <v>49</v>
      </c>
      <c r="F60" s="57" t="s">
        <v>49</v>
      </c>
      <c r="G60" s="56" t="s">
        <v>51</v>
      </c>
      <c r="H60" s="294">
        <v>186014.36</v>
      </c>
      <c r="I60" s="227">
        <v>186014.36</v>
      </c>
      <c r="J60" s="291" t="s">
        <v>157</v>
      </c>
      <c r="K60" s="55" t="s">
        <v>158</v>
      </c>
      <c r="L60" s="99">
        <v>45631</v>
      </c>
      <c r="M60" s="99">
        <v>45730</v>
      </c>
      <c r="N60" s="54" t="s">
        <v>260</v>
      </c>
      <c r="O60" s="46" t="s">
        <v>159</v>
      </c>
      <c r="P60" s="99">
        <v>46095</v>
      </c>
      <c r="Q60" s="60" t="s">
        <v>261</v>
      </c>
    </row>
    <row r="61" spans="1:17" ht="27.6">
      <c r="A61" s="54" t="s">
        <v>255</v>
      </c>
      <c r="B61" s="46" t="s">
        <v>262</v>
      </c>
      <c r="C61" s="54" t="s">
        <v>257</v>
      </c>
      <c r="D61" s="25" t="s">
        <v>49</v>
      </c>
      <c r="E61" s="247" t="s">
        <v>49</v>
      </c>
      <c r="F61" s="57" t="s">
        <v>49</v>
      </c>
      <c r="G61" s="56" t="s">
        <v>51</v>
      </c>
      <c r="H61" s="294">
        <v>1450000</v>
      </c>
      <c r="I61" s="294">
        <v>1450000</v>
      </c>
      <c r="J61" s="291" t="s">
        <v>157</v>
      </c>
      <c r="K61" s="55" t="s">
        <v>158</v>
      </c>
      <c r="L61" s="99">
        <v>46041</v>
      </c>
      <c r="M61" s="99">
        <v>46171</v>
      </c>
      <c r="N61" s="54" t="s">
        <v>263</v>
      </c>
      <c r="O61" s="46" t="s">
        <v>159</v>
      </c>
      <c r="P61" s="99">
        <v>46536</v>
      </c>
      <c r="Q61" s="60" t="s">
        <v>73</v>
      </c>
    </row>
    <row r="62" spans="1:17" ht="27.6">
      <c r="A62" s="59" t="s">
        <v>264</v>
      </c>
      <c r="B62" s="59" t="s">
        <v>265</v>
      </c>
      <c r="C62" s="190" t="s">
        <v>266</v>
      </c>
      <c r="D62" s="230" t="s">
        <v>49</v>
      </c>
      <c r="E62" s="194" t="s">
        <v>49</v>
      </c>
      <c r="F62" s="114" t="s">
        <v>50</v>
      </c>
      <c r="G62" s="56" t="s">
        <v>51</v>
      </c>
      <c r="H62" s="238"/>
      <c r="I62" s="241">
        <f>4283711+161571.75</f>
        <v>4445282.75</v>
      </c>
      <c r="J62" s="46" t="s">
        <v>157</v>
      </c>
      <c r="K62" s="168" t="s">
        <v>158</v>
      </c>
      <c r="L62" s="170">
        <v>45000</v>
      </c>
      <c r="M62" s="170">
        <v>46185</v>
      </c>
      <c r="N62" s="168" t="s">
        <v>184</v>
      </c>
      <c r="O62" s="59" t="s">
        <v>55</v>
      </c>
      <c r="P62" s="171">
        <v>46185</v>
      </c>
      <c r="Q62" s="172" t="s">
        <v>78</v>
      </c>
    </row>
    <row r="63" spans="1:17" customFormat="1" ht="41.4">
      <c r="A63" s="292" t="s">
        <v>267</v>
      </c>
      <c r="B63" s="292" t="s">
        <v>267</v>
      </c>
      <c r="C63" s="292" t="s">
        <v>268</v>
      </c>
      <c r="D63" s="25" t="s">
        <v>49</v>
      </c>
      <c r="E63" s="56" t="s">
        <v>50</v>
      </c>
      <c r="F63" s="56" t="s">
        <v>49</v>
      </c>
      <c r="G63" s="56" t="s">
        <v>51</v>
      </c>
      <c r="H63" s="227">
        <v>17241</v>
      </c>
      <c r="I63" s="227">
        <v>86205</v>
      </c>
      <c r="J63" s="58" t="s">
        <v>157</v>
      </c>
      <c r="K63" s="25" t="s">
        <v>269</v>
      </c>
      <c r="L63" s="51">
        <v>44840</v>
      </c>
      <c r="M63" s="51">
        <v>46665</v>
      </c>
      <c r="N63" s="25" t="s">
        <v>270</v>
      </c>
      <c r="O63" s="51" t="s">
        <v>119</v>
      </c>
      <c r="P63" s="51">
        <v>46665</v>
      </c>
      <c r="Q63" s="51" t="s">
        <v>261</v>
      </c>
    </row>
    <row r="64" spans="1:17" customFormat="1" ht="27.6">
      <c r="A64" s="25" t="s">
        <v>271</v>
      </c>
      <c r="B64" s="25" t="s">
        <v>272</v>
      </c>
      <c r="C64" s="25" t="s">
        <v>273</v>
      </c>
      <c r="D64" s="25" t="s">
        <v>49</v>
      </c>
      <c r="E64" s="52" t="s">
        <v>49</v>
      </c>
      <c r="F64" s="49" t="s">
        <v>49</v>
      </c>
      <c r="G64" s="56" t="s">
        <v>51</v>
      </c>
      <c r="H64" s="227">
        <v>19229</v>
      </c>
      <c r="I64" s="227">
        <v>57688</v>
      </c>
      <c r="J64" s="293" t="s">
        <v>157</v>
      </c>
      <c r="K64" s="25" t="s">
        <v>198</v>
      </c>
      <c r="L64" s="104">
        <v>45604</v>
      </c>
      <c r="M64" s="51">
        <v>46698</v>
      </c>
      <c r="N64" s="51" t="s">
        <v>82</v>
      </c>
      <c r="O64" s="25" t="s">
        <v>86</v>
      </c>
      <c r="P64" s="51">
        <v>46698</v>
      </c>
      <c r="Q64" s="51" t="s">
        <v>78</v>
      </c>
    </row>
    <row r="65" spans="1:99" customFormat="1" ht="27.6">
      <c r="A65" s="46" t="s">
        <v>274</v>
      </c>
      <c r="B65" s="46" t="s">
        <v>235</v>
      </c>
      <c r="C65" s="54" t="s">
        <v>275</v>
      </c>
      <c r="D65" s="25" t="s">
        <v>49</v>
      </c>
      <c r="E65" s="54" t="s">
        <v>49</v>
      </c>
      <c r="F65" s="57" t="s">
        <v>49</v>
      </c>
      <c r="G65" s="56" t="s">
        <v>51</v>
      </c>
      <c r="H65" s="294" t="s">
        <v>159</v>
      </c>
      <c r="I65" s="227">
        <v>20250</v>
      </c>
      <c r="J65" s="293" t="s">
        <v>157</v>
      </c>
      <c r="K65" s="54" t="s">
        <v>158</v>
      </c>
      <c r="L65" s="99">
        <v>45424</v>
      </c>
      <c r="M65" s="99">
        <v>46538</v>
      </c>
      <c r="N65" s="54" t="s">
        <v>166</v>
      </c>
      <c r="O65" s="46" t="s">
        <v>237</v>
      </c>
      <c r="P65" s="99">
        <v>46538</v>
      </c>
      <c r="Q65" s="60" t="s">
        <v>78</v>
      </c>
    </row>
    <row r="66" spans="1:99" customFormat="1" ht="41.4">
      <c r="A66" s="59" t="s">
        <v>276</v>
      </c>
      <c r="B66" s="59" t="s">
        <v>277</v>
      </c>
      <c r="C66" s="189" t="s">
        <v>278</v>
      </c>
      <c r="D66" s="347" t="s">
        <v>49</v>
      </c>
      <c r="E66" s="193" t="s">
        <v>49</v>
      </c>
      <c r="F66" s="198" t="s">
        <v>50</v>
      </c>
      <c r="G66" s="56" t="s">
        <v>51</v>
      </c>
      <c r="H66" s="234" t="s">
        <v>159</v>
      </c>
      <c r="I66" s="275">
        <v>3497667.12</v>
      </c>
      <c r="J66" s="295" t="s">
        <v>157</v>
      </c>
      <c r="K66" s="200" t="s">
        <v>158</v>
      </c>
      <c r="L66" s="170">
        <v>45076</v>
      </c>
      <c r="M66" s="170">
        <v>45883</v>
      </c>
      <c r="N66" s="168" t="s">
        <v>184</v>
      </c>
      <c r="O66" s="51" t="s">
        <v>119</v>
      </c>
      <c r="P66" s="171">
        <v>46142</v>
      </c>
      <c r="Q66" s="172" t="s">
        <v>73</v>
      </c>
    </row>
    <row r="67" spans="1:99" customFormat="1" ht="27.6">
      <c r="A67" s="46" t="s">
        <v>264</v>
      </c>
      <c r="B67" s="46" t="s">
        <v>235</v>
      </c>
      <c r="C67" s="54" t="s">
        <v>279</v>
      </c>
      <c r="D67" s="25" t="s">
        <v>49</v>
      </c>
      <c r="E67" s="54" t="s">
        <v>49</v>
      </c>
      <c r="F67" s="54" t="s">
        <v>49</v>
      </c>
      <c r="G67" s="56" t="s">
        <v>51</v>
      </c>
      <c r="H67" s="227" t="s">
        <v>159</v>
      </c>
      <c r="I67" s="227">
        <v>19875</v>
      </c>
      <c r="J67" s="293" t="s">
        <v>157</v>
      </c>
      <c r="K67" s="54" t="s">
        <v>158</v>
      </c>
      <c r="L67" s="99">
        <v>45366</v>
      </c>
      <c r="M67" s="99">
        <v>46203</v>
      </c>
      <c r="N67" s="54" t="s">
        <v>166</v>
      </c>
      <c r="O67" s="46" t="s">
        <v>237</v>
      </c>
      <c r="P67" s="99">
        <v>46356</v>
      </c>
      <c r="Q67" s="60" t="s">
        <v>280</v>
      </c>
    </row>
    <row r="68" spans="1:99" customFormat="1" ht="27.6">
      <c r="A68" s="46" t="s">
        <v>264</v>
      </c>
      <c r="B68" s="46" t="s">
        <v>281</v>
      </c>
      <c r="C68" s="54" t="s">
        <v>279</v>
      </c>
      <c r="D68" s="25" t="s">
        <v>49</v>
      </c>
      <c r="E68" s="54" t="s">
        <v>49</v>
      </c>
      <c r="F68" s="54" t="s">
        <v>49</v>
      </c>
      <c r="G68" s="56" t="s">
        <v>51</v>
      </c>
      <c r="H68" s="227" t="s">
        <v>159</v>
      </c>
      <c r="I68" s="227">
        <v>30112.5</v>
      </c>
      <c r="J68" s="293" t="s">
        <v>157</v>
      </c>
      <c r="K68" s="54" t="s">
        <v>158</v>
      </c>
      <c r="L68" s="99">
        <v>45366</v>
      </c>
      <c r="M68" s="99">
        <v>46203</v>
      </c>
      <c r="N68" s="54" t="s">
        <v>166</v>
      </c>
      <c r="O68" s="46" t="s">
        <v>237</v>
      </c>
      <c r="P68" s="99">
        <v>46356</v>
      </c>
      <c r="Q68" s="60" t="s">
        <v>280</v>
      </c>
    </row>
    <row r="69" spans="1:99" customFormat="1" ht="30.6" customHeight="1">
      <c r="A69" s="296" t="s">
        <v>282</v>
      </c>
      <c r="B69" s="292" t="s">
        <v>282</v>
      </c>
      <c r="C69" s="292" t="s">
        <v>283</v>
      </c>
      <c r="D69" s="25" t="s">
        <v>49</v>
      </c>
      <c r="E69" s="263" t="s">
        <v>49</v>
      </c>
      <c r="F69" s="240" t="s">
        <v>49</v>
      </c>
      <c r="G69" s="56" t="s">
        <v>51</v>
      </c>
      <c r="H69" s="238">
        <v>16327</v>
      </c>
      <c r="I69" s="241">
        <v>16327</v>
      </c>
      <c r="J69" s="58" t="s">
        <v>157</v>
      </c>
      <c r="K69" s="25" t="s">
        <v>269</v>
      </c>
      <c r="L69" s="51">
        <v>45423</v>
      </c>
      <c r="M69" s="51">
        <v>47248</v>
      </c>
      <c r="N69" s="25" t="s">
        <v>270</v>
      </c>
      <c r="O69" s="51" t="s">
        <v>119</v>
      </c>
      <c r="P69" s="107">
        <v>47248</v>
      </c>
      <c r="Q69" s="51" t="s">
        <v>261</v>
      </c>
    </row>
    <row r="70" spans="1:99" ht="27.6">
      <c r="A70" s="25" t="s">
        <v>284</v>
      </c>
      <c r="B70" s="58" t="s">
        <v>284</v>
      </c>
      <c r="C70" s="25" t="s">
        <v>285</v>
      </c>
      <c r="D70" s="25" t="s">
        <v>49</v>
      </c>
      <c r="E70" s="52" t="s">
        <v>49</v>
      </c>
      <c r="F70" s="50" t="s">
        <v>49</v>
      </c>
      <c r="G70" s="56" t="s">
        <v>51</v>
      </c>
      <c r="H70" s="238">
        <v>9000</v>
      </c>
      <c r="I70" s="241">
        <v>18000</v>
      </c>
      <c r="J70" s="58" t="s">
        <v>157</v>
      </c>
      <c r="K70" s="25" t="s">
        <v>198</v>
      </c>
      <c r="L70" s="104">
        <v>45383</v>
      </c>
      <c r="M70" s="51">
        <v>46112</v>
      </c>
      <c r="N70" s="51" t="s">
        <v>86</v>
      </c>
      <c r="O70" s="25" t="s">
        <v>68</v>
      </c>
      <c r="P70" s="119">
        <v>46477</v>
      </c>
      <c r="Q70" s="109" t="s">
        <v>56</v>
      </c>
    </row>
    <row r="71" spans="1:99" ht="41.4">
      <c r="A71" s="297" t="s">
        <v>286</v>
      </c>
      <c r="B71" s="297" t="s">
        <v>287</v>
      </c>
      <c r="C71" s="298" t="s">
        <v>104</v>
      </c>
      <c r="D71" s="25" t="s">
        <v>49</v>
      </c>
      <c r="E71" s="113" t="s">
        <v>50</v>
      </c>
      <c r="F71" s="299" t="s">
        <v>50</v>
      </c>
      <c r="G71" s="56" t="s">
        <v>51</v>
      </c>
      <c r="H71" s="300">
        <v>52989</v>
      </c>
      <c r="I71" s="301">
        <v>264945</v>
      </c>
      <c r="J71" s="302" t="s">
        <v>52</v>
      </c>
      <c r="K71" s="303" t="s">
        <v>192</v>
      </c>
      <c r="L71" s="304">
        <v>44833</v>
      </c>
      <c r="M71" s="304">
        <v>46658</v>
      </c>
      <c r="N71" s="305" t="s">
        <v>77</v>
      </c>
      <c r="O71" s="305" t="s">
        <v>142</v>
      </c>
      <c r="P71" s="322">
        <v>46658</v>
      </c>
      <c r="Q71" s="60" t="s">
        <v>73</v>
      </c>
    </row>
    <row r="72" spans="1:99" ht="27.6">
      <c r="A72" s="46" t="s">
        <v>288</v>
      </c>
      <c r="B72" s="46" t="s">
        <v>235</v>
      </c>
      <c r="C72" s="46" t="s">
        <v>289</v>
      </c>
      <c r="D72" s="25" t="s">
        <v>49</v>
      </c>
      <c r="E72" s="52" t="s">
        <v>49</v>
      </c>
      <c r="F72" s="50" t="s">
        <v>49</v>
      </c>
      <c r="G72" s="56" t="s">
        <v>51</v>
      </c>
      <c r="H72" s="238" t="s">
        <v>159</v>
      </c>
      <c r="I72" s="241">
        <v>64989</v>
      </c>
      <c r="J72" s="58" t="s">
        <v>157</v>
      </c>
      <c r="K72" s="55" t="s">
        <v>158</v>
      </c>
      <c r="L72" s="60">
        <v>43800</v>
      </c>
      <c r="M72" s="56">
        <v>44408</v>
      </c>
      <c r="N72" s="46" t="s">
        <v>68</v>
      </c>
      <c r="O72" s="46" t="s">
        <v>55</v>
      </c>
      <c r="P72" s="171">
        <v>46142</v>
      </c>
      <c r="Q72" s="60" t="s">
        <v>78</v>
      </c>
    </row>
    <row r="73" spans="1:99" s="116" customFormat="1" ht="27.6">
      <c r="A73" s="46" t="s">
        <v>288</v>
      </c>
      <c r="B73" s="46" t="s">
        <v>281</v>
      </c>
      <c r="C73" s="46" t="s">
        <v>289</v>
      </c>
      <c r="D73" s="25" t="s">
        <v>49</v>
      </c>
      <c r="E73" s="61" t="s">
        <v>49</v>
      </c>
      <c r="F73" s="50" t="s">
        <v>49</v>
      </c>
      <c r="G73" s="56" t="s">
        <v>51</v>
      </c>
      <c r="H73" s="306" t="s">
        <v>159</v>
      </c>
      <c r="I73" s="307">
        <v>50200</v>
      </c>
      <c r="J73" s="58" t="s">
        <v>157</v>
      </c>
      <c r="K73" s="55" t="s">
        <v>158</v>
      </c>
      <c r="L73" s="60">
        <v>44561</v>
      </c>
      <c r="M73" s="56"/>
      <c r="N73" s="46" t="s">
        <v>68</v>
      </c>
      <c r="O73" s="46" t="s">
        <v>55</v>
      </c>
      <c r="P73" s="171">
        <v>46142</v>
      </c>
      <c r="Q73" s="51" t="s">
        <v>56</v>
      </c>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row>
    <row r="74" spans="1:99" ht="45" customHeight="1">
      <c r="A74" s="308" t="s">
        <v>290</v>
      </c>
      <c r="B74" s="308" t="s">
        <v>290</v>
      </c>
      <c r="C74" s="308" t="s">
        <v>291</v>
      </c>
      <c r="D74" s="25" t="s">
        <v>49</v>
      </c>
      <c r="E74" s="309" t="s">
        <v>49</v>
      </c>
      <c r="F74" s="309" t="s">
        <v>49</v>
      </c>
      <c r="G74" s="56" t="s">
        <v>51</v>
      </c>
      <c r="H74" s="310">
        <v>15900</v>
      </c>
      <c r="I74" s="310">
        <v>7950</v>
      </c>
      <c r="J74" s="58" t="s">
        <v>157</v>
      </c>
      <c r="K74" s="54" t="s">
        <v>183</v>
      </c>
      <c r="L74" s="311">
        <v>45413</v>
      </c>
      <c r="M74" s="311">
        <v>45777</v>
      </c>
      <c r="N74" s="312" t="s">
        <v>292</v>
      </c>
      <c r="O74" s="46" t="s">
        <v>55</v>
      </c>
      <c r="P74" s="385">
        <v>46113</v>
      </c>
      <c r="Q74" s="51" t="s">
        <v>56</v>
      </c>
    </row>
    <row r="75" spans="1:99" ht="61.5" customHeight="1">
      <c r="A75" s="25" t="s">
        <v>293</v>
      </c>
      <c r="B75" s="25" t="s">
        <v>294</v>
      </c>
      <c r="C75" s="25" t="s">
        <v>295</v>
      </c>
      <c r="D75" s="25" t="s">
        <v>49</v>
      </c>
      <c r="E75" s="119" t="s">
        <v>49</v>
      </c>
      <c r="F75" s="119" t="s">
        <v>49</v>
      </c>
      <c r="G75" s="56" t="s">
        <v>51</v>
      </c>
      <c r="H75" s="238">
        <v>14083</v>
      </c>
      <c r="I75" s="307">
        <v>56333</v>
      </c>
      <c r="J75" s="58" t="s">
        <v>157</v>
      </c>
      <c r="K75" s="25" t="s">
        <v>240</v>
      </c>
      <c r="L75" s="51">
        <v>44652</v>
      </c>
      <c r="M75" s="51">
        <v>46112</v>
      </c>
      <c r="N75" s="51" t="s">
        <v>173</v>
      </c>
      <c r="O75" s="25" t="s">
        <v>107</v>
      </c>
      <c r="P75" s="51">
        <v>46112</v>
      </c>
      <c r="Q75" s="60" t="s">
        <v>73</v>
      </c>
    </row>
    <row r="76" spans="1:99" ht="33.75" customHeight="1">
      <c r="A76" s="313" t="s">
        <v>296</v>
      </c>
      <c r="B76" s="313" t="s">
        <v>297</v>
      </c>
      <c r="C76" s="314" t="s">
        <v>298</v>
      </c>
      <c r="D76" s="25" t="s">
        <v>49</v>
      </c>
      <c r="E76" s="299" t="s">
        <v>50</v>
      </c>
      <c r="F76" s="299" t="s">
        <v>50</v>
      </c>
      <c r="G76" s="56" t="s">
        <v>51</v>
      </c>
      <c r="H76" s="268">
        <v>220000</v>
      </c>
      <c r="I76" s="315">
        <v>220000</v>
      </c>
      <c r="J76" s="316" t="s">
        <v>157</v>
      </c>
      <c r="K76" s="54" t="s">
        <v>183</v>
      </c>
      <c r="L76" s="317">
        <v>45566</v>
      </c>
      <c r="M76" s="317">
        <v>45930</v>
      </c>
      <c r="N76" s="314" t="s">
        <v>213</v>
      </c>
      <c r="O76" s="46" t="s">
        <v>55</v>
      </c>
      <c r="P76" s="317">
        <v>46295</v>
      </c>
      <c r="Q76" s="110" t="s">
        <v>73</v>
      </c>
    </row>
    <row r="77" spans="1:99" ht="36.75" customHeight="1">
      <c r="A77" s="19" t="s">
        <v>116</v>
      </c>
      <c r="B77" s="219" t="s">
        <v>299</v>
      </c>
      <c r="C77" s="219" t="s">
        <v>118</v>
      </c>
      <c r="D77" s="20" t="s">
        <v>49</v>
      </c>
      <c r="E77" s="21" t="s">
        <v>50</v>
      </c>
      <c r="F77" s="343" t="s">
        <v>50</v>
      </c>
      <c r="G77" s="21" t="s">
        <v>51</v>
      </c>
      <c r="H77" s="344">
        <v>55200</v>
      </c>
      <c r="I77" s="44">
        <v>276000</v>
      </c>
      <c r="J77" s="25" t="s">
        <v>52</v>
      </c>
      <c r="K77" s="19" t="s">
        <v>53</v>
      </c>
      <c r="L77" s="22">
        <v>45809</v>
      </c>
      <c r="M77" s="22">
        <v>47635</v>
      </c>
      <c r="N77" s="30" t="s">
        <v>77</v>
      </c>
      <c r="O77" s="19" t="s">
        <v>119</v>
      </c>
      <c r="P77" s="104">
        <v>47635</v>
      </c>
      <c r="Q77" s="104" t="s">
        <v>73</v>
      </c>
    </row>
    <row r="78" spans="1:99" ht="24.75" customHeight="1">
      <c r="A78" s="25" t="s">
        <v>300</v>
      </c>
      <c r="B78" s="25" t="s">
        <v>300</v>
      </c>
      <c r="C78" s="25" t="s">
        <v>301</v>
      </c>
      <c r="D78" s="25" t="s">
        <v>49</v>
      </c>
      <c r="E78" s="56" t="s">
        <v>49</v>
      </c>
      <c r="F78" s="119" t="s">
        <v>49</v>
      </c>
      <c r="G78" s="56" t="s">
        <v>51</v>
      </c>
      <c r="H78" s="294">
        <v>2000</v>
      </c>
      <c r="I78" s="294">
        <v>4000</v>
      </c>
      <c r="J78" s="58" t="s">
        <v>157</v>
      </c>
      <c r="K78" s="25" t="s">
        <v>192</v>
      </c>
      <c r="L78" s="106">
        <v>44562</v>
      </c>
      <c r="M78" s="106">
        <v>45657</v>
      </c>
      <c r="N78" s="319" t="s">
        <v>86</v>
      </c>
      <c r="O78" s="302" t="s">
        <v>83</v>
      </c>
      <c r="P78" s="327">
        <v>46387</v>
      </c>
      <c r="Q78" s="60" t="s">
        <v>73</v>
      </c>
    </row>
    <row r="79" spans="1:99" s="16" customFormat="1" ht="27.6">
      <c r="A79" s="54" t="s">
        <v>302</v>
      </c>
      <c r="B79" s="46" t="s">
        <v>303</v>
      </c>
      <c r="C79" s="320" t="s">
        <v>304</v>
      </c>
      <c r="D79" s="25" t="s">
        <v>49</v>
      </c>
      <c r="E79" s="54" t="s">
        <v>50</v>
      </c>
      <c r="F79" s="318" t="s">
        <v>50</v>
      </c>
      <c r="G79" s="56" t="s">
        <v>51</v>
      </c>
      <c r="H79" s="294">
        <v>268907</v>
      </c>
      <c r="I79" s="227">
        <v>729147</v>
      </c>
      <c r="J79" s="58" t="s">
        <v>157</v>
      </c>
      <c r="K79" s="54" t="s">
        <v>153</v>
      </c>
      <c r="L79" s="99">
        <v>44773</v>
      </c>
      <c r="M79" s="99">
        <v>45869</v>
      </c>
      <c r="N79" s="54" t="s">
        <v>166</v>
      </c>
      <c r="O79" s="54" t="s">
        <v>305</v>
      </c>
      <c r="P79" s="99">
        <v>46599</v>
      </c>
      <c r="Q79" s="51" t="s">
        <v>78</v>
      </c>
    </row>
    <row r="80" spans="1:99" ht="30" customHeight="1">
      <c r="A80" s="54" t="s">
        <v>306</v>
      </c>
      <c r="B80" s="46" t="s">
        <v>307</v>
      </c>
      <c r="C80" s="321" t="s">
        <v>308</v>
      </c>
      <c r="D80" s="25" t="s">
        <v>49</v>
      </c>
      <c r="E80" s="54" t="s">
        <v>50</v>
      </c>
      <c r="F80" s="318" t="s">
        <v>49</v>
      </c>
      <c r="G80" s="56" t="s">
        <v>51</v>
      </c>
      <c r="H80" s="294">
        <v>27818</v>
      </c>
      <c r="I80" s="227">
        <v>27818</v>
      </c>
      <c r="J80" s="58" t="s">
        <v>157</v>
      </c>
      <c r="K80" s="54" t="s">
        <v>153</v>
      </c>
      <c r="L80" s="99">
        <v>45869</v>
      </c>
      <c r="M80" s="99">
        <v>46233</v>
      </c>
      <c r="N80" s="54" t="s">
        <v>254</v>
      </c>
      <c r="O80" s="54" t="s">
        <v>68</v>
      </c>
      <c r="P80" s="99">
        <v>46599</v>
      </c>
      <c r="Q80" s="51" t="s">
        <v>56</v>
      </c>
    </row>
    <row r="81" spans="1:17" ht="41.4">
      <c r="A81" s="162" t="s">
        <v>274</v>
      </c>
      <c r="B81" s="162" t="s">
        <v>309</v>
      </c>
      <c r="C81" s="164" t="s">
        <v>310</v>
      </c>
      <c r="D81" s="25" t="s">
        <v>49</v>
      </c>
      <c r="E81" s="164" t="s">
        <v>49</v>
      </c>
      <c r="F81" s="169" t="s">
        <v>49</v>
      </c>
      <c r="G81" s="56" t="s">
        <v>51</v>
      </c>
      <c r="H81" s="238">
        <v>2090439.56</v>
      </c>
      <c r="I81" s="238">
        <v>2090439.56</v>
      </c>
      <c r="J81" s="58" t="s">
        <v>157</v>
      </c>
      <c r="K81" s="164" t="s">
        <v>158</v>
      </c>
      <c r="L81" s="165">
        <v>45952</v>
      </c>
      <c r="M81" s="165">
        <v>46771</v>
      </c>
      <c r="N81" s="162" t="s">
        <v>311</v>
      </c>
      <c r="O81" s="205" t="s">
        <v>312</v>
      </c>
      <c r="P81" s="386">
        <v>46771</v>
      </c>
      <c r="Q81" s="60" t="s">
        <v>73</v>
      </c>
    </row>
    <row r="82" spans="1:17" ht="57" customHeight="1">
      <c r="A82" s="337" t="s">
        <v>313</v>
      </c>
      <c r="B82" s="337" t="s">
        <v>314</v>
      </c>
      <c r="C82" s="337" t="s">
        <v>315</v>
      </c>
      <c r="D82" s="289" t="s">
        <v>49</v>
      </c>
      <c r="E82" s="338" t="s">
        <v>49</v>
      </c>
      <c r="F82" s="338" t="s">
        <v>50</v>
      </c>
      <c r="G82" s="267" t="s">
        <v>51</v>
      </c>
      <c r="H82" s="339">
        <v>54000</v>
      </c>
      <c r="I82" s="340">
        <v>270000</v>
      </c>
      <c r="J82" s="58" t="s">
        <v>157</v>
      </c>
      <c r="K82" s="337" t="s">
        <v>316</v>
      </c>
      <c r="L82" s="341">
        <v>44743</v>
      </c>
      <c r="M82" s="341">
        <v>46568</v>
      </c>
      <c r="N82" s="337" t="s">
        <v>77</v>
      </c>
      <c r="O82" s="337" t="s">
        <v>317</v>
      </c>
      <c r="P82" s="387">
        <v>46568</v>
      </c>
      <c r="Q82" s="110" t="s">
        <v>73</v>
      </c>
    </row>
    <row r="83" spans="1:17" ht="32.25" customHeight="1">
      <c r="A83" s="122" t="s">
        <v>318</v>
      </c>
      <c r="B83" s="122" t="s">
        <v>319</v>
      </c>
      <c r="C83" s="122" t="s">
        <v>320</v>
      </c>
      <c r="D83" s="69" t="s">
        <v>50</v>
      </c>
      <c r="E83" s="69" t="s">
        <v>49</v>
      </c>
      <c r="F83" s="122" t="s">
        <v>49</v>
      </c>
      <c r="G83" s="21" t="s">
        <v>51</v>
      </c>
      <c r="H83" s="132">
        <v>3100</v>
      </c>
      <c r="I83" s="132">
        <v>9300</v>
      </c>
      <c r="J83" s="58" t="s">
        <v>157</v>
      </c>
      <c r="K83" s="122" t="s">
        <v>316</v>
      </c>
      <c r="L83" s="366">
        <v>45046</v>
      </c>
      <c r="M83" s="366">
        <v>46143</v>
      </c>
      <c r="N83" s="367" t="s">
        <v>72</v>
      </c>
      <c r="O83" s="367" t="s">
        <v>321</v>
      </c>
      <c r="P83" s="388">
        <v>46142</v>
      </c>
      <c r="Q83" s="368" t="s">
        <v>73</v>
      </c>
    </row>
    <row r="84" spans="1:17" ht="41.4">
      <c r="A84" s="333" t="s">
        <v>318</v>
      </c>
      <c r="B84" s="333" t="s">
        <v>322</v>
      </c>
      <c r="C84" s="333" t="s">
        <v>323</v>
      </c>
      <c r="D84" s="334" t="s">
        <v>49</v>
      </c>
      <c r="E84" s="335" t="s">
        <v>49</v>
      </c>
      <c r="F84" s="335" t="s">
        <v>50</v>
      </c>
      <c r="G84" s="336" t="s">
        <v>51</v>
      </c>
      <c r="H84" s="342">
        <v>260000</v>
      </c>
      <c r="I84" s="342">
        <v>1300000</v>
      </c>
      <c r="J84" s="58" t="s">
        <v>157</v>
      </c>
      <c r="K84" s="333" t="s">
        <v>316</v>
      </c>
      <c r="L84" s="369">
        <v>45992</v>
      </c>
      <c r="M84" s="369">
        <v>47817</v>
      </c>
      <c r="N84" s="370" t="s">
        <v>77</v>
      </c>
      <c r="O84" s="370" t="s">
        <v>573</v>
      </c>
      <c r="P84" s="389">
        <v>47817</v>
      </c>
      <c r="Q84" s="371" t="s">
        <v>73</v>
      </c>
    </row>
  </sheetData>
  <dataValidations xWindow="984" yWindow="566" count="25">
    <dataValidation allowBlank="1" showInputMessage="1" showErrorMessage="1" promptTitle="Current Expiry Date" prompt="Enter the date on which the contract is currently scheduled to expire" sqref="M47:M51 P67 P31:P34 P63 P36 P46:P51 M39 P7" xr:uid="{A5DA0754-10E0-4AF0-BC15-D1D46E8D9E9F}">
      <formula1>0</formula1>
      <formula2>0</formula2>
    </dataValidation>
    <dataValidation allowBlank="1" showInputMessage="1" showErrorMessage="1" promptTitle="Yearly contract value" prompt="Enter the estimated yearly value for this contract" sqref="H34 H64 H67:H68 H43:H44 H46:H52 H81:I81 I51 I43 H12" xr:uid="{554DFE9E-B6D4-45E0-9E7D-4CDEBCBF505A}">
      <formula1>0</formula1>
      <formula2>0</formula2>
    </dataValidation>
    <dataValidation allowBlank="1" showInputMessage="1" showErrorMessage="1" promptTitle="Contract Description" prompt="Enter a brief description of the supplies, services or works to be provided under this contract" sqref="B43 B34 B50:B52 B67:B68 B63:B64 B81 A51" xr:uid="{CE6A66AF-93A2-48A4-8ECB-963F2B38E0E7}">
      <formula1>0</formula1>
      <formula2>0</formula2>
    </dataValidation>
    <dataValidation allowBlank="1" showInputMessage="1" showErrorMessage="1" promptTitle="Estimated Contract Value" prompt="Enter the estimated total value over the full duration of the contract including any extension options" sqref="I57 I35 I54:I55 I24:I25 I27:I28 I2:I3 I19:I20 I5:I8 I13:I15 I82:I84" xr:uid="{2E406C65-6DF9-4E75-B6E5-9769CB7A2FA6}"/>
    <dataValidation allowBlank="1" showInputMessage="1" showErrorMessage="1" promptTitle="Contract Description" prompt="Enter a brief description of the supplies, services or works to be provided under this contract" sqref="B54:B55 B24:B25 B27:B28 B5:B6 B3 A16 B13:B17 B19:B22 B8 B82:B84" xr:uid="{54D1C36F-D95F-4831-8764-5988CC10076C}"/>
    <dataValidation allowBlank="1" showInputMessage="1" showErrorMessage="1" promptTitle="Contract length" prompt="Enter the length of contract entered excluding any possible extensions." sqref="N57 O55 N32:N33 N35 N54:N55 N24:N25 N27:N28 N2:N3 O18 N5:N8 N17:N22 N82:N83" xr:uid="{2504FB15-73BA-47AB-9F46-F81A59261237}"/>
    <dataValidation allowBlank="1" showInputMessage="1" showErrorMessage="1" promptTitle="Commencement Date" prompt="Enter the date on which this contract commences" sqref="L57 L35 L54:L55 M21 P21 L24:L25 L27:L28 L13:L17 L2:L3 L19:L22 L5:L8 L82:L83" xr:uid="{F2A2394C-DEDB-4620-8970-12A2AB00E225}"/>
    <dataValidation allowBlank="1" showInputMessage="1" showErrorMessage="1" promptTitle="Extension Options" prompt="Enter a description of any extension options available in the contract (if relevant)" sqref="O57 O35 O54 O24:O25 O27:O28 O2:O3 O19:O22 O5:O8 O13:O17 O82:O83" xr:uid="{B79C9573-9738-4A13-AD8A-57A5E3481324}"/>
    <dataValidation allowBlank="1" showInputMessage="1" showErrorMessage="1" promptTitle="Senior Responsible Officer" prompt="Enter the name of the senior officer responsible for this contract on behalf of the Council" sqref="K57 K32:K33 K35 K54:K55 K24:K25 K27:K29 K2:K3 K5:K8 K13:K22 K82:K84" xr:uid="{556A1A8A-5EBF-4C15-A974-EDCDE94E9306}"/>
    <dataValidation allowBlank="1" showInputMessage="1" showErrorMessage="1" promptTitle="Yearly contract value" prompt="Enter the estimated yearly value for this contract" sqref="H57 H35 I21:I22 H24:H25 H27:H28 H2:H3 I16:I17 H19:H22 H5:H8 H13:H17 H82:H84" xr:uid="{09BDEC3F-057D-4FD2-A5BF-A1185C61C657}"/>
    <dataValidation allowBlank="1" showInputMessage="1" showErrorMessage="1" promptTitle="Supplier Name" prompt="Enter the registered name of this supplier as stated in the contract" sqref="E30 E19:F20 E71:E72 C54:C55 E38:F44 E36 E46:F52 E26 D23:D29 E24:F25 C24:C25 F27 C27:C28 D4:E4 C5:C6 E5:F6 C2:F3 E11:E12 C21:F22 C19:C20 E59:E62 E8:F8 C8 D5:D20 C13:C17 C82:D84 E81:F84" xr:uid="{F0E16521-24A2-437C-9C1A-A62EACDA84A7}"/>
    <dataValidation allowBlank="1" showInputMessage="1" showErrorMessage="1" promptTitle="Initial Expiry Date" prompt="Enter the date on which the contract will expire (excluding extension options)" sqref="M57 P57 P35 P54:P55 M35 M54:M55 M24:M25 P19:P23 P25 M27:M28 P27 M13:M17 P3 M2:M3 P16:P17 P13:P14 M19:M22 M5:M8 P5:P8 P29 P82:P83 M82:M83" xr:uid="{227D1A0A-752F-45D4-950F-7CC335F479F9}"/>
    <dataValidation allowBlank="1" showInputMessage="1" showErrorMessage="1" promptTitle="Contract Title" prompt="Enter the title of the awarded contract" sqref="A54:A55 B35 A65:A66 A24:A25 A19:A22 B23 A27:A28 A2:B2 A6:B6 A5:A6 B7 A3 B9:B10 A17 A8 A13:A15 A82:A84" xr:uid="{9BB10A45-F745-4219-88C9-9AF0BAAD8D37}"/>
    <dataValidation allowBlank="1" showInputMessage="1" showErrorMessage="1" promptTitle="Contract Ref." prompt="Enter the unique Contract Reference that has been assigned to this contract" sqref="C35 C7" xr:uid="{F508BC0F-C314-4E08-BA4E-064BBDEAB6DB}"/>
    <dataValidation allowBlank="1" showInputMessage="1" showErrorMessage="1" promptTitle="Lead Client Manager" prompt="Enter the name of the Lead Client Manager who will manage this contract" sqref="J34:K34 K76 K63 J64:K64 J46:K49 J67:J68 K74 K36:K37 J53 K31:K34 J65 K66:K68 K81 K42:K53 K12" xr:uid="{1F7BC905-B361-4CF8-ACEB-9D931E835AD7}">
      <formula1>0</formula1>
      <formula2>0</formula2>
    </dataValidation>
    <dataValidation allowBlank="1" showInputMessage="1" showErrorMessage="1" promptTitle="Estimated Contract Value" prompt="Enter the estimated total value over the full duration of the contract including any extension options" sqref="H53 I66:I68 H63:I63 I36:I37 I64 I52:I53 I31:I34 I46:I50 I44 I7 I12" xr:uid="{6459172F-2278-4222-BA67-67A5E9391C72}">
      <formula1>0</formula1>
      <formula2>0</formula2>
    </dataValidation>
    <dataValidation allowBlank="1" showInputMessage="1" showErrorMessage="1" promptTitle="Supplier Name" prompt="Enter the registered name of this supplier as stated in the contract" sqref="D69:F69 D57:E57 E66:F67 D63:F63 D64:E64 C42:C44 D58:D62 E45:G45 F44 D53:E53 C36:C37 E42:F43 C63:C64 C46:C52 D52 D54:F56 C66:C68 E68 D70:D78 F71:F73 E37:G37 F38:G41 E31:F36 C31:C34 C81:E81 E46:F52 E21:F23 E27 E28:F28 C7 E10 C12 F59:F62 D65:D68 E5:F9 E13:F18 E83:F84" xr:uid="{14019170-8B81-4CDD-A3F1-5515F2015D86}">
      <formula1>0</formula1>
      <formula2>0</formula2>
    </dataValidation>
    <dataValidation allowBlank="1" showInputMessage="1" showErrorMessage="1" promptTitle="Contract length" prompt="Enter the length of contract entered excluding any possible extensions." sqref="O34 N66:N68 N36:N37 N63:N64 N42:N44 N46:N52 N31:N34 N81:O81 O43 N7 N12:N16" xr:uid="{7CF5589E-2357-4339-9BF6-4ABBC8CF63D5}">
      <formula1>0</formula1>
      <formula2>0</formula2>
    </dataValidation>
    <dataValidation allowBlank="1" showInputMessage="1" showErrorMessage="1" promptTitle="Initial Expiry Date" prompt="Enter the date on which the contract will expire (excluding extension options)" sqref="L42 P42:P43 P66 M66:M68 P64 M36:M37 P68 M63:M64 M42:M44 P37 M31:M34 P31 P81 M81 P52:P53 M46:M49 M52:M53 M7 M12 O12:P12 P72:P73" xr:uid="{4A05C1AA-D570-4414-894A-1A944E3C6CBE}">
      <formula1>0</formula1>
      <formula2>0</formula2>
    </dataValidation>
    <dataValidation allowBlank="1" showInputMessage="1" showErrorMessage="1" promptTitle="Commencement Date" prompt="Enter the date on which this contract commences" sqref="L12 L66:L68 L36:L37 L63:L64 L43:L44 L31:L34 L81 L46:L53 L7 N53" xr:uid="{A6429C5E-E208-42AF-90BF-7EB6C060809D}">
      <formula1>0</formula1>
      <formula2>0</formula2>
    </dataValidation>
    <dataValidation allowBlank="1" showInputMessage="1" showErrorMessage="1" promptTitle="Yearly contract value." prompt="Enter the estimated yearly value for this contract" sqref="H42:I42 H66 H36:H37 H31:H34 H7" xr:uid="{962C9CCE-40D7-4737-835B-43CE16DFE129}">
      <formula1>0</formula1>
      <formula2>0</formula2>
    </dataValidation>
    <dataValidation allowBlank="1" showInputMessage="1" showErrorMessage="1" promptTitle="Extension Options" prompt="Enter a description of any extension options available in the contract (if relevant)" sqref="O36:O37 O31:O34 O63:O64 O42:O44 O66:O68 O46:O53 O39" xr:uid="{69D86EDF-E0F1-43D2-A407-FB046EFB4D2D}">
      <formula1>0</formula1>
      <formula2>0</formula2>
    </dataValidation>
    <dataValidation allowBlank="1" showInputMessage="1" showErrorMessage="1" promptTitle="Contract Title" prompt="Enter the title of the awarded contract" sqref="A43 A81 A42:B42 A66:B66 A67:A68 A63:A64 A44:B44 C53 B36:B37 A36 A31:B34 B46:B51 A46:A52 A7:B7 A12:B12" xr:uid="{EBAF77EF-6728-4CEC-B1A6-0B19C3E6EE59}">
      <formula1>0</formula1>
      <formula2>0</formula2>
    </dataValidation>
    <dataValidation allowBlank="1" showInputMessage="1" showErrorMessage="1" promptTitle="Senior Responsible Officer" prompt="Enter the name of the senior officer responsible for this contract on behalf of the Council" sqref="J45 J74 J37" xr:uid="{52D2D2B7-9C17-4599-A89A-394BBE75C4CE}">
      <formula1>0</formula1>
      <formula2>0</formula2>
    </dataValidation>
    <dataValidation allowBlank="1" showInputMessage="1" showErrorMessage="1" promptTitle="Current Expiry Date" prompt="Enter the date on which the contract is currently scheduled to expire" sqref="P24 P2" xr:uid="{F125BC46-35E1-4FCA-ABEE-0765D1037091}"/>
  </dataValidations>
  <pageMargins left="0.70866141732283472" right="0.70866141732283472" top="0.74803149606299213" bottom="0.74803149606299213" header="0.31496062992125984" footer="0.31496062992125984"/>
  <pageSetup paperSize="8" scale="74" fitToWidth="2" fitToHeight="0" orientation="landscape" r:id="rId1"/>
  <tableParts count="1">
    <tablePart r:id="rId2"/>
  </tableParts>
  <extLst>
    <ext xmlns:x14="http://schemas.microsoft.com/office/spreadsheetml/2009/9/main" uri="{CCE6A557-97BC-4b89-ADB6-D9C93CAAB3DF}">
      <x14:dataValidations xmlns:xm="http://schemas.microsoft.com/office/excel/2006/main" xWindow="984" yWindow="566" count="2">
        <x14:dataValidation type="list" allowBlank="1" showInputMessage="1" showErrorMessage="1" xr:uid="{4F1C4578-1E37-472E-B11F-28DDFF5CED9C}">
          <x14:formula1>
            <xm:f>'Data Validation'!$A$2:$A$7</xm:f>
          </x14:formula1>
          <xm:sqref>Q7 Q87:Q112 Q30:Q81</xm:sqref>
        </x14:dataValidation>
        <x14:dataValidation type="list" allowBlank="1" showInputMessage="1" showErrorMessage="1" xr:uid="{0D1F99B0-1F62-4CFA-9EAE-96562E17585D}">
          <x14:formula1>
            <xm:f>'Data Validation'!$A$2:$A$8</xm:f>
          </x14:formula1>
          <xm:sqref>Q2:Q6 Q8:Q28 Q82:Q84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6A17FF-3C5A-44F4-892B-A6A025902816}">
  <sheetPr>
    <tabColor rgb="FFFF0000"/>
  </sheetPr>
  <dimension ref="A1:A8"/>
  <sheetViews>
    <sheetView workbookViewId="0">
      <selection activeCell="A6" sqref="A6"/>
    </sheetView>
  </sheetViews>
  <sheetFormatPr defaultRowHeight="14.4"/>
  <cols>
    <col min="1" max="1" width="32.5546875" customWidth="1"/>
  </cols>
  <sheetData>
    <row r="1" spans="1:1">
      <c r="A1" s="23" t="s">
        <v>45</v>
      </c>
    </row>
    <row r="2" spans="1:1">
      <c r="A2" t="s">
        <v>73</v>
      </c>
    </row>
    <row r="3" spans="1:1">
      <c r="A3" t="s">
        <v>78</v>
      </c>
    </row>
    <row r="4" spans="1:1">
      <c r="A4" t="s">
        <v>56</v>
      </c>
    </row>
    <row r="5" spans="1:1">
      <c r="A5" t="s">
        <v>324</v>
      </c>
    </row>
    <row r="6" spans="1:1">
      <c r="A6" t="s">
        <v>261</v>
      </c>
    </row>
    <row r="7" spans="1:1">
      <c r="A7" t="s">
        <v>188</v>
      </c>
    </row>
    <row r="8" spans="1:1">
      <c r="A8" t="s">
        <v>325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BC66FA-75D4-4252-8FB3-6A9CD87900E7}">
  <sheetPr>
    <tabColor rgb="FF1F4E78"/>
    <pageSetUpPr fitToPage="1"/>
  </sheetPr>
  <dimension ref="A1:CK89"/>
  <sheetViews>
    <sheetView zoomScale="80" zoomScaleNormal="80" workbookViewId="0">
      <pane ySplit="1" topLeftCell="A2" activePane="bottomLeft" state="frozen"/>
      <selection pane="bottomLeft" activeCell="A2" sqref="A2"/>
    </sheetView>
  </sheetViews>
  <sheetFormatPr defaultColWidth="9.44140625" defaultRowHeight="15" customHeight="1"/>
  <cols>
    <col min="1" max="1" width="36" customWidth="1"/>
    <col min="2" max="2" width="33.44140625" customWidth="1"/>
    <col min="3" max="3" width="40.44140625" customWidth="1"/>
    <col min="4" max="4" width="11.6640625" customWidth="1"/>
    <col min="5" max="5" width="13.6640625" customWidth="1"/>
    <col min="6" max="6" width="14.6640625" customWidth="1"/>
    <col min="7" max="7" width="15.33203125" customWidth="1"/>
    <col min="8" max="8" width="19.6640625" customWidth="1"/>
    <col min="9" max="9" width="17.6640625" customWidth="1"/>
    <col min="10" max="10" width="17.44140625" customWidth="1"/>
    <col min="11" max="11" width="18.33203125" customWidth="1"/>
    <col min="12" max="12" width="19.6640625" customWidth="1"/>
    <col min="13" max="13" width="14.6640625" customWidth="1"/>
    <col min="14" max="14" width="13.6640625" customWidth="1"/>
    <col min="15" max="15" width="18.6640625" customWidth="1"/>
    <col min="16" max="16" width="15.6640625" customWidth="1"/>
    <col min="17" max="17" width="13.6640625" customWidth="1"/>
  </cols>
  <sheetData>
    <row r="1" spans="1:89" ht="41.4">
      <c r="A1" s="23" t="s">
        <v>29</v>
      </c>
      <c r="B1" s="23" t="s">
        <v>30</v>
      </c>
      <c r="C1" s="23" t="s">
        <v>31</v>
      </c>
      <c r="D1" s="153" t="s">
        <v>32</v>
      </c>
      <c r="E1" s="23" t="s">
        <v>33</v>
      </c>
      <c r="F1" s="23" t="s">
        <v>34</v>
      </c>
      <c r="G1" s="23" t="s">
        <v>35</v>
      </c>
      <c r="H1" s="23" t="s">
        <v>36</v>
      </c>
      <c r="I1" s="23" t="s">
        <v>37</v>
      </c>
      <c r="J1" s="23" t="s">
        <v>38</v>
      </c>
      <c r="K1" s="23" t="s">
        <v>39</v>
      </c>
      <c r="L1" s="23" t="s">
        <v>40</v>
      </c>
      <c r="M1" s="23" t="s">
        <v>41</v>
      </c>
      <c r="N1" s="23" t="s">
        <v>42</v>
      </c>
      <c r="O1" s="23" t="s">
        <v>43</v>
      </c>
      <c r="P1" s="23" t="s">
        <v>44</v>
      </c>
      <c r="Q1" s="23" t="s">
        <v>45</v>
      </c>
    </row>
    <row r="2" spans="1:89" ht="69">
      <c r="A2" s="63" t="s">
        <v>326</v>
      </c>
      <c r="B2" s="63" t="s">
        <v>327</v>
      </c>
      <c r="C2" s="63" t="s">
        <v>328</v>
      </c>
      <c r="D2" s="63" t="s">
        <v>49</v>
      </c>
      <c r="E2" s="4" t="s">
        <v>49</v>
      </c>
      <c r="F2" s="214" t="s">
        <v>50</v>
      </c>
      <c r="G2" s="6" t="s">
        <v>51</v>
      </c>
      <c r="H2" s="217">
        <v>117546.9</v>
      </c>
      <c r="I2" s="218">
        <v>315366</v>
      </c>
      <c r="J2" s="140" t="s">
        <v>329</v>
      </c>
      <c r="K2" s="63" t="s">
        <v>330</v>
      </c>
      <c r="L2" s="70">
        <v>44287</v>
      </c>
      <c r="M2" s="70">
        <v>45382</v>
      </c>
      <c r="N2" s="20" t="s">
        <v>82</v>
      </c>
      <c r="O2" s="63" t="s">
        <v>331</v>
      </c>
      <c r="P2" s="378">
        <v>46112</v>
      </c>
      <c r="Q2" s="60" t="s">
        <v>325</v>
      </c>
    </row>
    <row r="3" spans="1:89" s="28" customFormat="1" ht="68.25" customHeight="1">
      <c r="A3" s="20" t="s">
        <v>326</v>
      </c>
      <c r="B3" s="26" t="s">
        <v>332</v>
      </c>
      <c r="C3" s="20" t="s">
        <v>333</v>
      </c>
      <c r="D3" s="63" t="s">
        <v>49</v>
      </c>
      <c r="E3" s="24" t="s">
        <v>49</v>
      </c>
      <c r="F3" s="26" t="s">
        <v>50</v>
      </c>
      <c r="G3" s="6" t="s">
        <v>51</v>
      </c>
      <c r="H3" s="218">
        <v>73170</v>
      </c>
      <c r="I3" s="218">
        <v>233598</v>
      </c>
      <c r="J3" s="131" t="s">
        <v>329</v>
      </c>
      <c r="K3" s="20" t="s">
        <v>330</v>
      </c>
      <c r="L3" s="75">
        <v>44287</v>
      </c>
      <c r="M3" s="75">
        <v>45382</v>
      </c>
      <c r="N3" s="20" t="s">
        <v>82</v>
      </c>
      <c r="O3" s="20" t="s">
        <v>331</v>
      </c>
      <c r="P3" s="60">
        <v>46112</v>
      </c>
      <c r="Q3" s="60" t="s">
        <v>325</v>
      </c>
      <c r="R3" s="31"/>
      <c r="S3" s="31"/>
      <c r="T3" s="31"/>
      <c r="U3" s="31"/>
      <c r="V3" s="31"/>
      <c r="W3" s="31"/>
      <c r="X3" s="31"/>
      <c r="Y3" s="31"/>
      <c r="Z3" s="31"/>
      <c r="AA3" s="31"/>
      <c r="AB3" s="31"/>
      <c r="AC3" s="31"/>
      <c r="AD3" s="31"/>
      <c r="AE3" s="31"/>
      <c r="AF3" s="31"/>
      <c r="AG3" s="31"/>
      <c r="AH3" s="31"/>
      <c r="AI3" s="31"/>
      <c r="AJ3" s="31"/>
      <c r="AK3" s="31"/>
      <c r="AL3" s="31"/>
      <c r="AM3" s="31"/>
      <c r="AN3" s="31"/>
      <c r="AO3" s="31"/>
      <c r="AP3" s="31"/>
      <c r="AQ3" s="31"/>
      <c r="AR3" s="31"/>
      <c r="AS3" s="31"/>
      <c r="AT3" s="31"/>
      <c r="AU3" s="31"/>
      <c r="AV3" s="31"/>
      <c r="AW3" s="31"/>
      <c r="AX3" s="31"/>
      <c r="AY3" s="31"/>
      <c r="AZ3" s="31"/>
      <c r="BA3" s="31"/>
      <c r="BB3" s="31"/>
      <c r="BC3" s="31"/>
      <c r="BD3" s="31"/>
      <c r="BE3" s="31"/>
      <c r="BF3" s="31"/>
      <c r="BG3" s="31"/>
      <c r="BH3" s="31"/>
      <c r="BI3" s="31"/>
      <c r="BJ3" s="31"/>
      <c r="BK3" s="31"/>
      <c r="BL3" s="31"/>
      <c r="BM3" s="31"/>
      <c r="BN3" s="31"/>
      <c r="BO3" s="31"/>
      <c r="BP3" s="31"/>
      <c r="BQ3" s="31"/>
      <c r="BR3" s="31"/>
      <c r="BS3" s="31"/>
      <c r="BT3" s="31"/>
      <c r="BU3" s="31"/>
      <c r="BV3" s="31"/>
      <c r="BW3" s="31"/>
      <c r="BX3" s="31"/>
      <c r="BY3" s="31"/>
      <c r="BZ3" s="31"/>
      <c r="CA3" s="31"/>
      <c r="CB3" s="31"/>
      <c r="CC3" s="31"/>
      <c r="CD3" s="31"/>
      <c r="CE3" s="31"/>
      <c r="CF3" s="32"/>
      <c r="CG3" s="88"/>
      <c r="CH3" s="88"/>
      <c r="CI3" s="88"/>
      <c r="CJ3" s="88"/>
      <c r="CK3" s="88"/>
    </row>
    <row r="4" spans="1:89" ht="41.4">
      <c r="A4" s="2" t="s">
        <v>334</v>
      </c>
      <c r="B4" s="2" t="s">
        <v>335</v>
      </c>
      <c r="C4" s="2" t="s">
        <v>336</v>
      </c>
      <c r="D4" s="63" t="s">
        <v>49</v>
      </c>
      <c r="E4" s="4" t="s">
        <v>50</v>
      </c>
      <c r="F4" s="63" t="s">
        <v>50</v>
      </c>
      <c r="G4" s="21" t="s">
        <v>51</v>
      </c>
      <c r="H4" s="134">
        <v>247764</v>
      </c>
      <c r="I4" s="134" t="s">
        <v>337</v>
      </c>
      <c r="J4" s="2" t="s">
        <v>329</v>
      </c>
      <c r="K4" s="2" t="s">
        <v>338</v>
      </c>
      <c r="L4" s="9">
        <v>45748</v>
      </c>
      <c r="M4" s="64">
        <v>47573</v>
      </c>
      <c r="N4" s="2" t="s">
        <v>77</v>
      </c>
      <c r="O4" s="9" t="s">
        <v>86</v>
      </c>
      <c r="P4" s="207">
        <v>47573</v>
      </c>
      <c r="Q4" s="105" t="s">
        <v>78</v>
      </c>
    </row>
    <row r="5" spans="1:89" ht="14.4"/>
    <row r="6" spans="1:89" ht="14.4"/>
    <row r="7" spans="1:89" ht="14.4"/>
    <row r="8" spans="1:89" ht="14.4"/>
    <row r="9" spans="1:89" ht="14.4"/>
    <row r="10" spans="1:89" ht="14.4"/>
    <row r="11" spans="1:89" ht="14.4"/>
    <row r="12" spans="1:89" ht="14.4"/>
    <row r="13" spans="1:89" ht="14.4"/>
    <row r="14" spans="1:89" ht="14.4"/>
    <row r="15" spans="1:89" ht="14.4"/>
    <row r="16" spans="1:89" ht="14.4"/>
    <row r="17" ht="14.4"/>
    <row r="18" ht="14.4"/>
    <row r="19" ht="14.4"/>
    <row r="20" ht="14.4"/>
    <row r="21" ht="14.4"/>
    <row r="22" ht="14.4"/>
    <row r="23" ht="14.4"/>
    <row r="24" ht="14.4"/>
    <row r="25" ht="14.4"/>
    <row r="26" ht="14.4"/>
    <row r="27" ht="14.4"/>
    <row r="28" ht="14.4"/>
    <row r="29" ht="14.4"/>
    <row r="30" ht="14.4"/>
    <row r="31" ht="14.4"/>
    <row r="32" ht="14.4"/>
    <row r="33" ht="14.4"/>
    <row r="34" ht="14.4"/>
    <row r="35" ht="14.4"/>
    <row r="36" ht="14.4"/>
    <row r="37" ht="14.4"/>
    <row r="38" ht="14.4"/>
    <row r="39" ht="14.4"/>
    <row r="40" ht="14.4"/>
    <row r="41" ht="14.4"/>
    <row r="42" ht="14.4"/>
    <row r="43" ht="14.4"/>
    <row r="44" ht="14.4"/>
    <row r="45" ht="14.4"/>
    <row r="46" ht="14.4"/>
    <row r="47" ht="14.4"/>
    <row r="48" ht="14.4"/>
    <row r="49" ht="14.4"/>
    <row r="50" ht="14.4"/>
    <row r="51" ht="14.4"/>
    <row r="52" ht="14.4"/>
    <row r="53" ht="14.4"/>
    <row r="54" ht="14.4"/>
    <row r="55" ht="14.4"/>
    <row r="56" ht="14.4"/>
    <row r="57" ht="14.4"/>
    <row r="58" ht="14.4"/>
    <row r="59" ht="14.4"/>
    <row r="60" ht="14.4"/>
    <row r="61" ht="14.4"/>
    <row r="62" ht="14.4"/>
    <row r="63" ht="14.4"/>
    <row r="64" ht="14.4"/>
    <row r="65" ht="14.4"/>
    <row r="66" ht="14.4"/>
    <row r="67" ht="14.4"/>
    <row r="68" ht="14.4"/>
    <row r="69" ht="14.4"/>
    <row r="70" ht="14.4"/>
    <row r="71" ht="14.4"/>
    <row r="72" ht="14.4"/>
    <row r="73" ht="14.4"/>
    <row r="74" ht="14.4"/>
    <row r="75" ht="14.4"/>
    <row r="76" ht="14.4"/>
    <row r="77" ht="14.4"/>
    <row r="78" ht="14.4"/>
    <row r="79" ht="14.4"/>
    <row r="80" ht="14.4"/>
    <row r="81" ht="14.4"/>
    <row r="82" ht="14.4"/>
    <row r="83" ht="14.4"/>
    <row r="84" ht="14.4"/>
    <row r="85" ht="14.4"/>
    <row r="86" ht="14.4"/>
    <row r="87" ht="14.4"/>
    <row r="88" ht="14.4"/>
    <row r="89" ht="14.4"/>
  </sheetData>
  <dataValidations count="11">
    <dataValidation allowBlank="1" showInputMessage="1" showErrorMessage="1" promptTitle="Contract Title" prompt="Enter the title of the awarded contract" sqref="A2:B2 A2:A3" xr:uid="{FD3D2176-BF6E-440E-851C-F9A5870A2FF1}"/>
    <dataValidation allowBlank="1" showInputMessage="1" showErrorMessage="1" promptTitle="Contract length" prompt="Enter the length of contract entered excluding any possible extensions." sqref="O4 N2:N4" xr:uid="{B3326C74-B86E-46A9-A2FF-77004E7383D0}"/>
    <dataValidation allowBlank="1" showInputMessage="1" showErrorMessage="1" promptTitle="Supplier Name" prompt="Enter the registered name of this supplier as stated in the contract" sqref="C4:D4 C2:F3" xr:uid="{2F48E93F-0229-4478-95F9-AA89F72CE348}"/>
    <dataValidation allowBlank="1" showInputMessage="1" showErrorMessage="1" promptTitle="Yearly contract value" prompt="Enter the estimated yearly value for this contract" sqref="H4:I4 H2:H3" xr:uid="{02166556-54D7-48FE-91EC-29B0B4D1F109}"/>
    <dataValidation allowBlank="1" showInputMessage="1" showErrorMessage="1" promptTitle="Contract Description" prompt="Enter a brief description of the supplies, services or works to be provided under this contract" sqref="B2:B3 A4:B4" xr:uid="{6CC29F43-3219-43B9-B371-8842DA472D2E}"/>
    <dataValidation allowBlank="1" showInputMessage="1" showErrorMessage="1" promptTitle="Supplier Name" prompt="Enter the registered name of this supplier as stated in the contract" sqref="F3 E4:F4 E2:F2" xr:uid="{190A16A2-1172-4F89-9110-ADF638E9482B}">
      <formula1>0</formula1>
      <formula2>0</formula2>
    </dataValidation>
    <dataValidation allowBlank="1" showInputMessage="1" showErrorMessage="1" promptTitle="Senior Responsible Officer" prompt="Enter the name of the senior officer responsible for this contract on behalf of the Council" sqref="J2:K4" xr:uid="{56CA7B58-1E66-452E-996F-671981A48419}"/>
    <dataValidation allowBlank="1" showInputMessage="1" showErrorMessage="1" promptTitle="Extension Options" prompt="Enter a description of any extension options available in the contract (if relevant)" sqref="O2:O3" xr:uid="{0CB3C057-A12F-4D80-B663-1E287351532F}"/>
    <dataValidation allowBlank="1" showInputMessage="1" showErrorMessage="1" promptTitle="Commencement Date" prompt="Enter the date on which this contract commences" sqref="L2:L4" xr:uid="{44A83DA7-42F4-4E51-B3FB-C8B2A503E051}"/>
    <dataValidation allowBlank="1" showInputMessage="1" showErrorMessage="1" promptTitle="Initial Expiry Date" prompt="Enter the date on which the contract will expire (excluding extension options)" sqref="M2:M4 P2:P4" xr:uid="{592F47CB-D114-4D9E-8EEF-4E71FC5630DC}"/>
    <dataValidation allowBlank="1" showInputMessage="1" showErrorMessage="1" promptTitle="Estimated Contract Value" prompt="Enter the estimated total value over the full duration of the contract including any extension options" sqref="I2:I3" xr:uid="{7F458DD4-1B84-45AF-A8B8-62EE92AC8D79}"/>
  </dataValidations>
  <pageMargins left="0.70866141732283472" right="0.70866141732283472" top="0.74803149606299213" bottom="0.74803149606299213" header="0.31496062992125984" footer="0.31496062992125984"/>
  <pageSetup paperSize="8" scale="16" fitToHeight="0" orientation="landscape" r:id="rId1"/>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r:uid="{0D186F77-429D-41E8-BD6E-A91989B54997}">
          <x14:formula1>
            <xm:f>'Data Validation'!$A$2:$A$8</xm:f>
          </x14:formula1>
          <xm:sqref>Q2:Q4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4F5C88-F57A-40D6-B7CD-8361A1B67D0E}">
  <sheetPr>
    <tabColor rgb="FF548235"/>
    <pageSetUpPr fitToPage="1"/>
  </sheetPr>
  <dimension ref="A1:CL104"/>
  <sheetViews>
    <sheetView zoomScale="90" zoomScaleNormal="90" workbookViewId="0">
      <pane ySplit="1" topLeftCell="A2" activePane="bottomLeft" state="frozen"/>
      <selection pane="bottomLeft" activeCell="B6" sqref="B6"/>
    </sheetView>
  </sheetViews>
  <sheetFormatPr defaultColWidth="8.6640625" defaultRowHeight="15" customHeight="1"/>
  <cols>
    <col min="1" max="1" width="37" style="40" customWidth="1"/>
    <col min="2" max="2" width="43.44140625" style="40" bestFit="1" customWidth="1"/>
    <col min="3" max="3" width="37.109375" style="226" customWidth="1"/>
    <col min="4" max="4" width="11.6640625" style="40" hidden="1" customWidth="1"/>
    <col min="5" max="5" width="10.6640625" style="40" hidden="1" customWidth="1"/>
    <col min="6" max="6" width="12.6640625" style="40" hidden="1" customWidth="1"/>
    <col min="7" max="7" width="15.33203125" style="40" hidden="1" customWidth="1"/>
    <col min="8" max="8" width="14" style="5" customWidth="1"/>
    <col min="9" max="9" width="19.33203125" style="5" customWidth="1"/>
    <col min="10" max="10" width="28.6640625" style="5" customWidth="1"/>
    <col min="11" max="11" width="15.6640625" style="40" customWidth="1"/>
    <col min="12" max="12" width="19.6640625" style="40" customWidth="1"/>
    <col min="13" max="13" width="13.6640625" style="40" customWidth="1"/>
    <col min="14" max="14" width="13.6640625" style="5" customWidth="1"/>
    <col min="15" max="15" width="16.6640625" style="40" customWidth="1"/>
    <col min="16" max="16" width="17.6640625" style="31" customWidth="1"/>
    <col min="17" max="17" width="30.6640625" style="31" customWidth="1"/>
    <col min="18" max="16384" width="8.6640625" style="40"/>
  </cols>
  <sheetData>
    <row r="1" spans="1:90" ht="55.2">
      <c r="A1" s="391" t="s">
        <v>29</v>
      </c>
      <c r="B1" s="392" t="s">
        <v>30</v>
      </c>
      <c r="C1" s="392" t="s">
        <v>31</v>
      </c>
      <c r="D1" s="392" t="s">
        <v>32</v>
      </c>
      <c r="E1" s="392" t="s">
        <v>33</v>
      </c>
      <c r="F1" s="392" t="s">
        <v>34</v>
      </c>
      <c r="G1" s="392" t="s">
        <v>35</v>
      </c>
      <c r="H1" s="392" t="s">
        <v>36</v>
      </c>
      <c r="I1" s="392" t="s">
        <v>37</v>
      </c>
      <c r="J1" s="392" t="s">
        <v>38</v>
      </c>
      <c r="K1" s="392" t="s">
        <v>39</v>
      </c>
      <c r="L1" s="392" t="s">
        <v>40</v>
      </c>
      <c r="M1" s="392" t="s">
        <v>41</v>
      </c>
      <c r="N1" s="392" t="s">
        <v>42</v>
      </c>
      <c r="O1" s="392" t="s">
        <v>43</v>
      </c>
      <c r="P1" s="393" t="s">
        <v>44</v>
      </c>
      <c r="Q1" s="394" t="s">
        <v>45</v>
      </c>
    </row>
    <row r="2" spans="1:90" customFormat="1" ht="27.6">
      <c r="A2" s="140" t="s">
        <v>339</v>
      </c>
      <c r="B2" s="2" t="s">
        <v>339</v>
      </c>
      <c r="C2" s="2" t="s">
        <v>340</v>
      </c>
      <c r="D2" s="154" t="s">
        <v>49</v>
      </c>
      <c r="E2" s="84" t="s">
        <v>49</v>
      </c>
      <c r="F2" s="2" t="s">
        <v>50</v>
      </c>
      <c r="G2" s="154" t="s">
        <v>51</v>
      </c>
      <c r="H2" s="155">
        <v>12500</v>
      </c>
      <c r="I2" s="155">
        <v>25000</v>
      </c>
      <c r="J2" s="45" t="s">
        <v>341</v>
      </c>
      <c r="K2" s="45" t="s">
        <v>342</v>
      </c>
      <c r="L2" s="9">
        <v>45677</v>
      </c>
      <c r="M2" s="9">
        <v>46771</v>
      </c>
      <c r="N2" s="2" t="s">
        <v>82</v>
      </c>
      <c r="O2" s="2" t="s">
        <v>68</v>
      </c>
      <c r="P2" s="156">
        <v>46771</v>
      </c>
      <c r="Q2" s="166" t="s">
        <v>78</v>
      </c>
    </row>
    <row r="3" spans="1:90" ht="27.6">
      <c r="A3" s="395" t="s">
        <v>343</v>
      </c>
      <c r="B3" s="396" t="s">
        <v>344</v>
      </c>
      <c r="C3" s="397" t="s">
        <v>345</v>
      </c>
      <c r="D3" s="154" t="s">
        <v>49</v>
      </c>
      <c r="E3" s="398" t="s">
        <v>49</v>
      </c>
      <c r="F3" s="398" t="s">
        <v>50</v>
      </c>
      <c r="G3" s="154" t="s">
        <v>51</v>
      </c>
      <c r="H3" s="399">
        <v>213120</v>
      </c>
      <c r="I3" s="399">
        <v>541120</v>
      </c>
      <c r="J3" s="2" t="s">
        <v>341</v>
      </c>
      <c r="K3" s="63" t="s">
        <v>346</v>
      </c>
      <c r="L3" s="9">
        <v>45748</v>
      </c>
      <c r="M3" s="9">
        <v>46843</v>
      </c>
      <c r="N3" s="63" t="s">
        <v>82</v>
      </c>
      <c r="O3" s="398" t="s">
        <v>68</v>
      </c>
      <c r="P3" s="156">
        <v>46843</v>
      </c>
      <c r="Q3" s="400" t="s">
        <v>324</v>
      </c>
    </row>
    <row r="4" spans="1:90" customFormat="1" ht="14.4">
      <c r="A4" s="211" t="s">
        <v>347</v>
      </c>
      <c r="B4" s="154" t="s">
        <v>347</v>
      </c>
      <c r="C4" s="154" t="s">
        <v>348</v>
      </c>
      <c r="D4" s="154" t="s">
        <v>50</v>
      </c>
      <c r="E4" s="154" t="s">
        <v>49</v>
      </c>
      <c r="F4" s="154" t="s">
        <v>49</v>
      </c>
      <c r="G4" s="154" t="s">
        <v>51</v>
      </c>
      <c r="H4" s="181">
        <v>15528</v>
      </c>
      <c r="I4" s="181">
        <v>15528</v>
      </c>
      <c r="J4" s="154" t="s">
        <v>341</v>
      </c>
      <c r="K4" s="154" t="s">
        <v>349</v>
      </c>
      <c r="L4" s="9">
        <v>45292</v>
      </c>
      <c r="M4" s="9">
        <v>45657</v>
      </c>
      <c r="N4" s="154" t="s">
        <v>254</v>
      </c>
      <c r="O4" s="154" t="s">
        <v>55</v>
      </c>
      <c r="P4" s="401">
        <v>46378</v>
      </c>
      <c r="Q4" s="402" t="s">
        <v>56</v>
      </c>
    </row>
    <row r="5" spans="1:90" customFormat="1" ht="28.2">
      <c r="A5" s="211" t="s">
        <v>350</v>
      </c>
      <c r="B5" s="154" t="s">
        <v>351</v>
      </c>
      <c r="C5" s="154" t="s">
        <v>352</v>
      </c>
      <c r="D5" s="154" t="s">
        <v>49</v>
      </c>
      <c r="E5" s="157" t="s">
        <v>49</v>
      </c>
      <c r="F5" s="157" t="s">
        <v>49</v>
      </c>
      <c r="G5" s="154" t="s">
        <v>51</v>
      </c>
      <c r="H5" s="181">
        <v>926</v>
      </c>
      <c r="I5" s="181">
        <v>2778</v>
      </c>
      <c r="J5" s="45" t="s">
        <v>341</v>
      </c>
      <c r="K5" s="154" t="s">
        <v>349</v>
      </c>
      <c r="L5" s="9">
        <v>43804</v>
      </c>
      <c r="M5" s="9">
        <v>44169</v>
      </c>
      <c r="N5" s="154" t="s">
        <v>68</v>
      </c>
      <c r="O5" s="154" t="s">
        <v>55</v>
      </c>
      <c r="P5" s="185">
        <v>46368</v>
      </c>
      <c r="Q5" s="403" t="s">
        <v>261</v>
      </c>
    </row>
    <row r="6" spans="1:90" customFormat="1" ht="28.2">
      <c r="A6" s="211" t="s">
        <v>353</v>
      </c>
      <c r="B6" s="154" t="s">
        <v>353</v>
      </c>
      <c r="C6" s="154" t="s">
        <v>354</v>
      </c>
      <c r="D6" s="154" t="s">
        <v>49</v>
      </c>
      <c r="E6" s="154" t="s">
        <v>49</v>
      </c>
      <c r="F6" s="154" t="s">
        <v>49</v>
      </c>
      <c r="G6" s="154" t="s">
        <v>51</v>
      </c>
      <c r="H6" s="181">
        <v>2250</v>
      </c>
      <c r="I6" s="181">
        <v>2250</v>
      </c>
      <c r="J6" s="154" t="s">
        <v>341</v>
      </c>
      <c r="K6" s="154" t="s">
        <v>349</v>
      </c>
      <c r="L6" s="9">
        <v>44805</v>
      </c>
      <c r="M6" s="9">
        <v>45230</v>
      </c>
      <c r="N6" s="154" t="s">
        <v>254</v>
      </c>
      <c r="O6" s="154" t="s">
        <v>55</v>
      </c>
      <c r="P6" s="401">
        <v>46326</v>
      </c>
      <c r="Q6" s="402" t="s">
        <v>56</v>
      </c>
    </row>
    <row r="7" spans="1:90" customFormat="1" ht="28.2">
      <c r="A7" s="211" t="s">
        <v>355</v>
      </c>
      <c r="B7" s="154" t="s">
        <v>356</v>
      </c>
      <c r="C7" s="154" t="s">
        <v>357</v>
      </c>
      <c r="D7" s="154"/>
      <c r="E7" s="157"/>
      <c r="F7" s="157"/>
      <c r="G7" s="154"/>
      <c r="H7" s="404">
        <v>200456.07</v>
      </c>
      <c r="I7" s="404">
        <v>200456.07</v>
      </c>
      <c r="J7" s="45" t="s">
        <v>341</v>
      </c>
      <c r="K7" s="154" t="s">
        <v>349</v>
      </c>
      <c r="L7" s="405">
        <v>45809</v>
      </c>
      <c r="M7" s="405">
        <v>47634</v>
      </c>
      <c r="N7" s="154" t="s">
        <v>77</v>
      </c>
      <c r="O7" s="154" t="s">
        <v>358</v>
      </c>
      <c r="P7" s="406">
        <v>47634</v>
      </c>
      <c r="Q7" s="402" t="s">
        <v>261</v>
      </c>
    </row>
    <row r="8" spans="1:90" customFormat="1" ht="69.599999999999994">
      <c r="A8" s="211" t="s">
        <v>359</v>
      </c>
      <c r="B8" s="154" t="s">
        <v>360</v>
      </c>
      <c r="C8" s="154" t="s">
        <v>361</v>
      </c>
      <c r="D8" s="154" t="s">
        <v>49</v>
      </c>
      <c r="E8" s="157" t="s">
        <v>49</v>
      </c>
      <c r="F8" s="157" t="s">
        <v>49</v>
      </c>
      <c r="G8" s="154" t="s">
        <v>51</v>
      </c>
      <c r="H8" s="154" t="s">
        <v>362</v>
      </c>
      <c r="I8" s="181">
        <v>21000</v>
      </c>
      <c r="J8" s="45" t="s">
        <v>341</v>
      </c>
      <c r="K8" s="154" t="s">
        <v>349</v>
      </c>
      <c r="L8" s="9">
        <v>44488</v>
      </c>
      <c r="M8" s="9">
        <v>44852</v>
      </c>
      <c r="N8" s="154" t="s">
        <v>68</v>
      </c>
      <c r="O8" s="154" t="s">
        <v>55</v>
      </c>
      <c r="P8" s="185">
        <v>46326</v>
      </c>
      <c r="Q8" s="402" t="s">
        <v>56</v>
      </c>
    </row>
    <row r="9" spans="1:90" customFormat="1" ht="28.2">
      <c r="A9" s="407" t="s">
        <v>363</v>
      </c>
      <c r="B9" s="180" t="s">
        <v>364</v>
      </c>
      <c r="C9" s="154" t="s">
        <v>365</v>
      </c>
      <c r="D9" s="154" t="s">
        <v>49</v>
      </c>
      <c r="E9" s="157" t="s">
        <v>49</v>
      </c>
      <c r="F9" s="157" t="s">
        <v>49</v>
      </c>
      <c r="G9" s="154" t="s">
        <v>51</v>
      </c>
      <c r="H9" s="181">
        <v>12000</v>
      </c>
      <c r="I9" s="181">
        <v>36000</v>
      </c>
      <c r="J9" s="45" t="s">
        <v>341</v>
      </c>
      <c r="K9" s="154" t="s">
        <v>349</v>
      </c>
      <c r="L9" s="9">
        <v>43742</v>
      </c>
      <c r="M9" s="9">
        <v>44837</v>
      </c>
      <c r="N9" s="154" t="s">
        <v>82</v>
      </c>
      <c r="O9" s="154" t="s">
        <v>55</v>
      </c>
      <c r="P9" s="185">
        <v>46298</v>
      </c>
      <c r="Q9" s="402" t="s">
        <v>56</v>
      </c>
    </row>
    <row r="10" spans="1:90" customFormat="1" ht="28.2">
      <c r="A10" s="407" t="s">
        <v>366</v>
      </c>
      <c r="B10" s="180" t="s">
        <v>367</v>
      </c>
      <c r="C10" s="154" t="s">
        <v>368</v>
      </c>
      <c r="D10" s="154" t="s">
        <v>49</v>
      </c>
      <c r="E10" s="157" t="s">
        <v>49</v>
      </c>
      <c r="F10" s="157" t="s">
        <v>49</v>
      </c>
      <c r="G10" s="154" t="s">
        <v>51</v>
      </c>
      <c r="H10" s="181">
        <v>23000</v>
      </c>
      <c r="I10" s="181">
        <v>69000</v>
      </c>
      <c r="J10" s="45" t="s">
        <v>341</v>
      </c>
      <c r="K10" s="154" t="s">
        <v>349</v>
      </c>
      <c r="L10" s="9">
        <v>43739</v>
      </c>
      <c r="M10" s="9">
        <v>44834</v>
      </c>
      <c r="N10" s="154" t="s">
        <v>82</v>
      </c>
      <c r="O10" s="154" t="s">
        <v>55</v>
      </c>
      <c r="P10" s="185">
        <v>46295</v>
      </c>
      <c r="Q10" s="402" t="s">
        <v>56</v>
      </c>
    </row>
    <row r="11" spans="1:90" customFormat="1" ht="28.2">
      <c r="A11" s="407" t="s">
        <v>369</v>
      </c>
      <c r="B11" s="180" t="s">
        <v>370</v>
      </c>
      <c r="C11" s="154" t="s">
        <v>368</v>
      </c>
      <c r="D11" s="154" t="s">
        <v>49</v>
      </c>
      <c r="E11" s="157" t="s">
        <v>49</v>
      </c>
      <c r="F11" s="157" t="s">
        <v>49</v>
      </c>
      <c r="G11" s="154" t="s">
        <v>51</v>
      </c>
      <c r="H11" s="181">
        <v>39000</v>
      </c>
      <c r="I11" s="181">
        <v>195000</v>
      </c>
      <c r="J11" s="45" t="s">
        <v>341</v>
      </c>
      <c r="K11" s="154" t="s">
        <v>349</v>
      </c>
      <c r="L11" s="9">
        <v>43475</v>
      </c>
      <c r="M11" s="9">
        <v>44834</v>
      </c>
      <c r="N11" s="154" t="s">
        <v>82</v>
      </c>
      <c r="O11" s="154" t="s">
        <v>55</v>
      </c>
      <c r="P11" s="185">
        <v>46295</v>
      </c>
      <c r="Q11" s="402" t="s">
        <v>56</v>
      </c>
    </row>
    <row r="12" spans="1:90" customFormat="1" ht="28.2">
      <c r="A12" s="211" t="s">
        <v>371</v>
      </c>
      <c r="B12" s="180" t="s">
        <v>372</v>
      </c>
      <c r="C12" s="154" t="s">
        <v>368</v>
      </c>
      <c r="D12" s="154" t="s">
        <v>49</v>
      </c>
      <c r="E12" s="157" t="s">
        <v>49</v>
      </c>
      <c r="F12" s="157" t="s">
        <v>49</v>
      </c>
      <c r="G12" s="154" t="s">
        <v>51</v>
      </c>
      <c r="H12" s="181">
        <v>10614</v>
      </c>
      <c r="I12" s="181">
        <v>31842</v>
      </c>
      <c r="J12" s="45" t="s">
        <v>341</v>
      </c>
      <c r="K12" s="154" t="s">
        <v>349</v>
      </c>
      <c r="L12" s="9">
        <v>43475</v>
      </c>
      <c r="M12" s="9">
        <v>44834</v>
      </c>
      <c r="N12" s="154" t="s">
        <v>82</v>
      </c>
      <c r="O12" s="154" t="s">
        <v>55</v>
      </c>
      <c r="P12" s="185">
        <v>46295</v>
      </c>
      <c r="Q12" s="402" t="s">
        <v>56</v>
      </c>
    </row>
    <row r="13" spans="1:90" customFormat="1" ht="28.2">
      <c r="A13" s="407" t="s">
        <v>373</v>
      </c>
      <c r="B13" s="154" t="s">
        <v>374</v>
      </c>
      <c r="C13" s="154" t="s">
        <v>375</v>
      </c>
      <c r="D13" s="154" t="s">
        <v>49</v>
      </c>
      <c r="E13" s="157" t="s">
        <v>49</v>
      </c>
      <c r="F13" s="157" t="s">
        <v>49</v>
      </c>
      <c r="G13" s="154" t="s">
        <v>51</v>
      </c>
      <c r="H13" s="181">
        <v>32000</v>
      </c>
      <c r="I13" s="181">
        <v>64000</v>
      </c>
      <c r="J13" s="45" t="s">
        <v>341</v>
      </c>
      <c r="K13" s="154" t="s">
        <v>349</v>
      </c>
      <c r="L13" s="9">
        <v>43739</v>
      </c>
      <c r="M13" s="9">
        <v>44469</v>
      </c>
      <c r="N13" s="154" t="s">
        <v>86</v>
      </c>
      <c r="O13" s="154" t="s">
        <v>376</v>
      </c>
      <c r="P13" s="185">
        <v>46295</v>
      </c>
      <c r="Q13" s="408" t="s">
        <v>73</v>
      </c>
    </row>
    <row r="14" spans="1:90" s="48" customFormat="1" ht="27.6">
      <c r="A14" s="211" t="s">
        <v>377</v>
      </c>
      <c r="B14" s="154" t="s">
        <v>378</v>
      </c>
      <c r="C14" s="180" t="s">
        <v>336</v>
      </c>
      <c r="D14" s="154" t="s">
        <v>49</v>
      </c>
      <c r="E14" s="157" t="s">
        <v>49</v>
      </c>
      <c r="F14" s="157" t="s">
        <v>49</v>
      </c>
      <c r="G14" s="154" t="s">
        <v>51</v>
      </c>
      <c r="H14" s="181">
        <v>570</v>
      </c>
      <c r="I14" s="181">
        <v>570</v>
      </c>
      <c r="J14" s="45" t="s">
        <v>341</v>
      </c>
      <c r="K14" s="154" t="s">
        <v>349</v>
      </c>
      <c r="L14" s="9">
        <v>44470</v>
      </c>
      <c r="M14" s="9">
        <v>44834</v>
      </c>
      <c r="N14" s="154" t="s">
        <v>68</v>
      </c>
      <c r="O14" s="154" t="s">
        <v>55</v>
      </c>
      <c r="P14" s="185">
        <v>46295</v>
      </c>
      <c r="Q14" s="403" t="s">
        <v>78</v>
      </c>
      <c r="R14" s="47"/>
      <c r="S14" s="47"/>
      <c r="T14" s="47"/>
      <c r="U14" s="47"/>
      <c r="V14" s="47"/>
      <c r="W14" s="47"/>
      <c r="X14" s="47"/>
      <c r="Y14" s="47"/>
      <c r="Z14" s="47"/>
      <c r="AA14" s="47"/>
      <c r="AB14" s="47"/>
      <c r="AC14" s="47"/>
      <c r="AD14" s="47"/>
      <c r="AE14" s="47"/>
      <c r="AF14" s="47"/>
      <c r="AG14" s="47"/>
      <c r="AH14" s="47"/>
      <c r="AI14" s="47"/>
      <c r="AJ14" s="47"/>
      <c r="AK14" s="47"/>
      <c r="AL14" s="47"/>
      <c r="AM14" s="47"/>
      <c r="AN14" s="47"/>
      <c r="AO14" s="47"/>
      <c r="AP14" s="47"/>
      <c r="AQ14" s="47"/>
      <c r="AR14" s="47"/>
      <c r="AS14" s="47"/>
      <c r="AT14" s="47"/>
      <c r="AU14" s="47"/>
      <c r="AV14" s="47"/>
      <c r="AW14" s="47"/>
      <c r="AX14" s="47"/>
      <c r="AY14" s="47"/>
      <c r="AZ14" s="47"/>
      <c r="BA14" s="47"/>
      <c r="BB14" s="47"/>
      <c r="BC14" s="47"/>
      <c r="BD14" s="47"/>
      <c r="BE14" s="47"/>
      <c r="BF14" s="47"/>
      <c r="BG14" s="47"/>
      <c r="BH14" s="47"/>
      <c r="BI14" s="47"/>
      <c r="BJ14" s="47"/>
      <c r="BK14" s="47"/>
      <c r="BL14" s="47"/>
      <c r="BM14" s="47"/>
      <c r="BN14" s="47"/>
      <c r="BO14" s="47"/>
      <c r="BP14" s="47"/>
      <c r="BQ14" s="47"/>
      <c r="BR14" s="47"/>
      <c r="BS14" s="47"/>
      <c r="BT14" s="47"/>
      <c r="BU14" s="47"/>
      <c r="BV14" s="47"/>
      <c r="BW14" s="47"/>
      <c r="BX14" s="47"/>
      <c r="BY14" s="47"/>
      <c r="BZ14" s="47"/>
      <c r="CA14" s="47"/>
      <c r="CB14" s="47"/>
      <c r="CC14" s="47"/>
      <c r="CD14" s="47"/>
      <c r="CE14" s="47"/>
      <c r="CF14" s="47"/>
      <c r="CG14" s="47"/>
      <c r="CH14" s="47"/>
      <c r="CI14" s="47"/>
      <c r="CJ14" s="47"/>
      <c r="CK14" s="47"/>
      <c r="CL14" s="47"/>
    </row>
    <row r="15" spans="1:90" s="48" customFormat="1" ht="28.2">
      <c r="A15" s="211" t="s">
        <v>379</v>
      </c>
      <c r="B15" s="154" t="s">
        <v>380</v>
      </c>
      <c r="C15" s="409" t="s">
        <v>381</v>
      </c>
      <c r="D15" s="154" t="s">
        <v>49</v>
      </c>
      <c r="E15" s="157" t="s">
        <v>49</v>
      </c>
      <c r="F15" s="157" t="s">
        <v>49</v>
      </c>
      <c r="G15" s="154" t="s">
        <v>51</v>
      </c>
      <c r="H15" s="181">
        <v>1500</v>
      </c>
      <c r="I15" s="181">
        <v>4500</v>
      </c>
      <c r="J15" s="45" t="s">
        <v>341</v>
      </c>
      <c r="K15" s="154" t="s">
        <v>349</v>
      </c>
      <c r="L15" s="9">
        <v>43732</v>
      </c>
      <c r="M15" s="9">
        <v>44097</v>
      </c>
      <c r="N15" s="154" t="s">
        <v>68</v>
      </c>
      <c r="O15" s="154" t="s">
        <v>55</v>
      </c>
      <c r="P15" s="185">
        <v>46387</v>
      </c>
      <c r="Q15" s="403" t="s">
        <v>261</v>
      </c>
      <c r="R15" s="47"/>
      <c r="S15" s="47"/>
      <c r="T15" s="47"/>
      <c r="U15" s="47"/>
      <c r="V15" s="47"/>
      <c r="W15" s="47"/>
      <c r="X15" s="47"/>
      <c r="Y15" s="47"/>
      <c r="Z15" s="47"/>
      <c r="AA15" s="47"/>
      <c r="AB15" s="47"/>
      <c r="AC15" s="47"/>
      <c r="AD15" s="47"/>
      <c r="AE15" s="47"/>
      <c r="AF15" s="47"/>
      <c r="AG15" s="47"/>
      <c r="AH15" s="47"/>
      <c r="AI15" s="47"/>
      <c r="AJ15" s="47"/>
      <c r="AK15" s="47"/>
      <c r="AL15" s="47"/>
      <c r="AM15" s="47"/>
      <c r="AN15" s="47"/>
      <c r="AO15" s="47"/>
      <c r="AP15" s="47"/>
      <c r="AQ15" s="47"/>
      <c r="AR15" s="47"/>
      <c r="AS15" s="47"/>
      <c r="AT15" s="47"/>
      <c r="AU15" s="47"/>
      <c r="AV15" s="47"/>
      <c r="AW15" s="47"/>
      <c r="AX15" s="47"/>
      <c r="AY15" s="47"/>
      <c r="AZ15" s="47"/>
      <c r="BA15" s="47"/>
      <c r="BB15" s="47"/>
      <c r="BC15" s="47"/>
      <c r="BD15" s="47"/>
      <c r="BE15" s="47"/>
      <c r="BF15" s="47"/>
      <c r="BG15" s="47"/>
      <c r="BH15" s="47"/>
      <c r="BI15" s="47"/>
      <c r="BJ15" s="47"/>
      <c r="BK15" s="47"/>
      <c r="BL15" s="47"/>
      <c r="BM15" s="47"/>
      <c r="BN15" s="47"/>
      <c r="BO15" s="47"/>
      <c r="BP15" s="47"/>
      <c r="BQ15" s="47"/>
      <c r="BR15" s="47"/>
      <c r="BS15" s="47"/>
      <c r="BT15" s="47"/>
      <c r="BU15" s="47"/>
      <c r="BV15" s="47"/>
      <c r="BW15" s="47"/>
      <c r="BX15" s="47"/>
      <c r="BY15" s="47"/>
      <c r="BZ15" s="47"/>
      <c r="CA15" s="47"/>
      <c r="CB15" s="47"/>
      <c r="CC15" s="47"/>
      <c r="CD15" s="47"/>
      <c r="CE15" s="47"/>
      <c r="CF15" s="47"/>
      <c r="CG15" s="47"/>
      <c r="CH15" s="47"/>
      <c r="CI15" s="47"/>
      <c r="CJ15" s="47"/>
      <c r="CK15" s="47"/>
      <c r="CL15" s="47"/>
    </row>
    <row r="16" spans="1:90" s="48" customFormat="1" ht="27.6">
      <c r="A16" s="410" t="s">
        <v>382</v>
      </c>
      <c r="B16" s="63" t="s">
        <v>382</v>
      </c>
      <c r="C16" s="63" t="s">
        <v>383</v>
      </c>
      <c r="D16" s="154" t="s">
        <v>49</v>
      </c>
      <c r="E16" s="188" t="s">
        <v>49</v>
      </c>
      <c r="F16" s="280" t="s">
        <v>49</v>
      </c>
      <c r="G16" s="154" t="s">
        <v>51</v>
      </c>
      <c r="H16" s="411">
        <v>33876</v>
      </c>
      <c r="I16" s="411">
        <v>33876</v>
      </c>
      <c r="J16" s="45" t="s">
        <v>341</v>
      </c>
      <c r="K16" s="1" t="s">
        <v>384</v>
      </c>
      <c r="L16" s="9">
        <v>45252</v>
      </c>
      <c r="M16" s="9">
        <v>45618</v>
      </c>
      <c r="N16" s="154" t="s">
        <v>68</v>
      </c>
      <c r="O16" s="156" t="s">
        <v>55</v>
      </c>
      <c r="P16" s="204">
        <v>46348</v>
      </c>
      <c r="Q16" s="214" t="s">
        <v>56</v>
      </c>
      <c r="R16" s="47"/>
      <c r="S16" s="47"/>
      <c r="T16" s="47"/>
      <c r="U16" s="47"/>
      <c r="V16" s="47"/>
      <c r="W16" s="47"/>
      <c r="X16" s="47"/>
      <c r="Y16" s="47"/>
      <c r="Z16" s="47"/>
      <c r="AA16" s="47"/>
      <c r="AB16" s="47"/>
      <c r="AC16" s="47"/>
      <c r="AD16" s="47"/>
      <c r="AE16" s="47"/>
      <c r="AF16" s="47"/>
      <c r="AG16" s="47"/>
      <c r="AH16" s="47"/>
      <c r="AI16" s="47"/>
      <c r="AJ16" s="47"/>
      <c r="AK16" s="47"/>
      <c r="AL16" s="47"/>
      <c r="AM16" s="47"/>
      <c r="AN16" s="47"/>
      <c r="AO16" s="47"/>
      <c r="AP16" s="47"/>
      <c r="AQ16" s="47"/>
      <c r="AR16" s="47"/>
      <c r="AS16" s="47"/>
      <c r="AT16" s="47"/>
      <c r="AU16" s="47"/>
      <c r="AV16" s="47"/>
      <c r="AW16" s="47"/>
      <c r="AX16" s="47"/>
      <c r="AY16" s="47"/>
      <c r="AZ16" s="47"/>
      <c r="BA16" s="47"/>
      <c r="BB16" s="47"/>
      <c r="BC16" s="47"/>
      <c r="BD16" s="47"/>
      <c r="BE16" s="47"/>
      <c r="BF16" s="47"/>
      <c r="BG16" s="47"/>
      <c r="BH16" s="47"/>
      <c r="BI16" s="47"/>
      <c r="BJ16" s="47"/>
      <c r="BK16" s="47"/>
      <c r="BL16" s="47"/>
      <c r="BM16" s="47"/>
      <c r="BN16" s="47"/>
      <c r="BO16" s="47"/>
      <c r="BP16" s="47"/>
      <c r="BQ16" s="47"/>
      <c r="BR16" s="47"/>
      <c r="BS16" s="47"/>
      <c r="BT16" s="47"/>
      <c r="BU16" s="47"/>
      <c r="BV16" s="47"/>
      <c r="BW16" s="47"/>
      <c r="BX16" s="47"/>
      <c r="BY16" s="47"/>
      <c r="BZ16" s="47"/>
      <c r="CA16" s="47"/>
      <c r="CB16" s="47"/>
      <c r="CC16" s="47"/>
      <c r="CD16" s="47"/>
      <c r="CE16" s="47"/>
      <c r="CF16" s="47"/>
      <c r="CG16" s="47"/>
      <c r="CH16" s="47"/>
      <c r="CI16" s="47"/>
      <c r="CJ16" s="47"/>
      <c r="CK16" s="47"/>
      <c r="CL16" s="47"/>
    </row>
    <row r="17" spans="1:90" s="48" customFormat="1" ht="27.6">
      <c r="A17" s="410" t="s">
        <v>385</v>
      </c>
      <c r="B17" s="63" t="s">
        <v>385</v>
      </c>
      <c r="C17" s="63" t="s">
        <v>386</v>
      </c>
      <c r="D17" s="154" t="s">
        <v>49</v>
      </c>
      <c r="E17" s="188" t="s">
        <v>49</v>
      </c>
      <c r="F17" s="280" t="s">
        <v>49</v>
      </c>
      <c r="G17" s="154" t="s">
        <v>51</v>
      </c>
      <c r="H17" s="411">
        <v>14976</v>
      </c>
      <c r="I17" s="411">
        <v>14976</v>
      </c>
      <c r="J17" s="45" t="s">
        <v>341</v>
      </c>
      <c r="K17" s="1" t="s">
        <v>384</v>
      </c>
      <c r="L17" s="9">
        <v>45246</v>
      </c>
      <c r="M17" s="9">
        <v>45612</v>
      </c>
      <c r="N17" s="154" t="s">
        <v>68</v>
      </c>
      <c r="O17" s="156" t="s">
        <v>55</v>
      </c>
      <c r="P17" s="204">
        <v>46342</v>
      </c>
      <c r="Q17" s="214" t="s">
        <v>56</v>
      </c>
      <c r="R17" s="47"/>
      <c r="S17" s="47"/>
      <c r="T17" s="47"/>
      <c r="U17" s="47"/>
      <c r="V17" s="47"/>
      <c r="W17" s="47"/>
      <c r="X17" s="47"/>
      <c r="Y17" s="47"/>
      <c r="Z17" s="47"/>
      <c r="AA17" s="47"/>
      <c r="AB17" s="47"/>
      <c r="AC17" s="47"/>
      <c r="AD17" s="47"/>
      <c r="AE17" s="47"/>
      <c r="AF17" s="47"/>
      <c r="AG17" s="47"/>
      <c r="AH17" s="47"/>
      <c r="AI17" s="47"/>
      <c r="AJ17" s="47"/>
      <c r="AK17" s="47"/>
      <c r="AL17" s="47"/>
      <c r="AM17" s="47"/>
      <c r="AN17" s="47"/>
      <c r="AO17" s="47"/>
      <c r="AP17" s="47"/>
      <c r="AQ17" s="47"/>
      <c r="AR17" s="47"/>
      <c r="AS17" s="47"/>
      <c r="AT17" s="47"/>
      <c r="AU17" s="47"/>
      <c r="AV17" s="47"/>
      <c r="AW17" s="47"/>
      <c r="AX17" s="47"/>
      <c r="AY17" s="47"/>
      <c r="AZ17" s="47"/>
      <c r="BA17" s="47"/>
      <c r="BB17" s="47"/>
      <c r="BC17" s="47"/>
      <c r="BD17" s="47"/>
      <c r="BE17" s="47"/>
      <c r="BF17" s="47"/>
      <c r="BG17" s="47"/>
      <c r="BH17" s="47"/>
      <c r="BI17" s="47"/>
      <c r="BJ17" s="47"/>
      <c r="BK17" s="47"/>
      <c r="BL17" s="47"/>
      <c r="BM17" s="47"/>
      <c r="BN17" s="47"/>
      <c r="BO17" s="47"/>
      <c r="BP17" s="47"/>
      <c r="BQ17" s="47"/>
      <c r="BR17" s="47"/>
      <c r="BS17" s="47"/>
      <c r="BT17" s="47"/>
      <c r="BU17" s="47"/>
      <c r="BV17" s="47"/>
      <c r="BW17" s="47"/>
      <c r="BX17" s="47"/>
      <c r="BY17" s="47"/>
      <c r="BZ17" s="47"/>
      <c r="CA17" s="47"/>
      <c r="CB17" s="47"/>
      <c r="CC17" s="47"/>
      <c r="CD17" s="47"/>
      <c r="CE17" s="47"/>
      <c r="CF17" s="47"/>
      <c r="CG17" s="47"/>
      <c r="CH17" s="47"/>
      <c r="CI17" s="47"/>
      <c r="CJ17" s="47"/>
      <c r="CK17" s="47"/>
      <c r="CL17" s="47"/>
    </row>
    <row r="18" spans="1:90" s="48" customFormat="1" ht="27.6">
      <c r="A18" s="412" t="s">
        <v>387</v>
      </c>
      <c r="B18" s="280" t="s">
        <v>388</v>
      </c>
      <c r="C18" s="280" t="s">
        <v>389</v>
      </c>
      <c r="D18" s="154" t="s">
        <v>49</v>
      </c>
      <c r="E18" s="188" t="s">
        <v>49</v>
      </c>
      <c r="F18" s="280" t="s">
        <v>49</v>
      </c>
      <c r="G18" s="154" t="s">
        <v>51</v>
      </c>
      <c r="H18" s="413">
        <v>1000</v>
      </c>
      <c r="I18" s="413">
        <v>1000</v>
      </c>
      <c r="J18" s="45" t="s">
        <v>341</v>
      </c>
      <c r="K18" s="1" t="s">
        <v>390</v>
      </c>
      <c r="L18" s="414">
        <v>42740</v>
      </c>
      <c r="M18" s="414">
        <v>43104</v>
      </c>
      <c r="N18" s="154" t="s">
        <v>68</v>
      </c>
      <c r="O18" s="1" t="s">
        <v>55</v>
      </c>
      <c r="P18" s="203">
        <v>46392</v>
      </c>
      <c r="Q18" s="402" t="s">
        <v>56</v>
      </c>
      <c r="R18" s="47"/>
      <c r="S18" s="47"/>
      <c r="T18" s="47"/>
      <c r="U18" s="47"/>
      <c r="V18" s="47"/>
      <c r="W18" s="47"/>
      <c r="X18" s="47"/>
      <c r="Y18" s="47"/>
      <c r="Z18" s="47"/>
      <c r="AA18" s="47"/>
      <c r="AB18" s="47"/>
      <c r="AC18" s="47"/>
      <c r="AD18" s="47"/>
      <c r="AE18" s="47"/>
      <c r="AF18" s="47"/>
      <c r="AG18" s="47"/>
      <c r="AH18" s="47"/>
      <c r="AI18" s="47"/>
      <c r="AJ18" s="47"/>
      <c r="AK18" s="47"/>
      <c r="AL18" s="47"/>
      <c r="AM18" s="47"/>
      <c r="AN18" s="47"/>
      <c r="AO18" s="47"/>
      <c r="AP18" s="47"/>
      <c r="AQ18" s="47"/>
      <c r="AR18" s="47"/>
      <c r="AS18" s="47"/>
      <c r="AT18" s="47"/>
      <c r="AU18" s="47"/>
      <c r="AV18" s="47"/>
      <c r="AW18" s="47"/>
      <c r="AX18" s="47"/>
      <c r="AY18" s="47"/>
      <c r="AZ18" s="47"/>
      <c r="BA18" s="47"/>
      <c r="BB18" s="47"/>
      <c r="BC18" s="47"/>
      <c r="BD18" s="47"/>
      <c r="BE18" s="47"/>
      <c r="BF18" s="47"/>
      <c r="BG18" s="47"/>
      <c r="BH18" s="47"/>
      <c r="BI18" s="47"/>
      <c r="BJ18" s="47"/>
      <c r="BK18" s="47"/>
      <c r="BL18" s="47"/>
      <c r="BM18" s="47"/>
      <c r="BN18" s="47"/>
      <c r="BO18" s="47"/>
      <c r="BP18" s="47"/>
      <c r="BQ18" s="47"/>
      <c r="BR18" s="47"/>
      <c r="BS18" s="47"/>
      <c r="BT18" s="47"/>
      <c r="BU18" s="47"/>
      <c r="BV18" s="47"/>
      <c r="BW18" s="47"/>
      <c r="BX18" s="47"/>
      <c r="BY18" s="47"/>
      <c r="BZ18" s="47"/>
      <c r="CA18" s="47"/>
      <c r="CB18" s="47"/>
      <c r="CC18" s="47"/>
      <c r="CD18" s="47"/>
      <c r="CE18" s="47"/>
      <c r="CF18" s="47"/>
      <c r="CG18" s="47"/>
      <c r="CH18" s="47"/>
      <c r="CI18" s="47"/>
      <c r="CJ18" s="47"/>
      <c r="CK18" s="47"/>
      <c r="CL18" s="47"/>
    </row>
    <row r="19" spans="1:90" s="48" customFormat="1" ht="14.4">
      <c r="A19" s="415" t="s">
        <v>391</v>
      </c>
      <c r="B19" s="95" t="s">
        <v>391</v>
      </c>
      <c r="C19" s="416" t="s">
        <v>392</v>
      </c>
      <c r="D19" s="154" t="s">
        <v>49</v>
      </c>
      <c r="E19" s="157" t="s">
        <v>49</v>
      </c>
      <c r="F19" s="157" t="s">
        <v>49</v>
      </c>
      <c r="G19" s="154" t="s">
        <v>51</v>
      </c>
      <c r="H19" s="181">
        <v>17250</v>
      </c>
      <c r="I19" s="181">
        <v>37525</v>
      </c>
      <c r="J19" s="45" t="s">
        <v>341</v>
      </c>
      <c r="K19" s="154" t="s">
        <v>349</v>
      </c>
      <c r="L19" s="414">
        <v>44805</v>
      </c>
      <c r="M19" s="414">
        <v>45525</v>
      </c>
      <c r="N19" s="95" t="s">
        <v>86</v>
      </c>
      <c r="O19" s="95" t="s">
        <v>83</v>
      </c>
      <c r="P19" s="401">
        <v>46227</v>
      </c>
      <c r="Q19" s="408" t="s">
        <v>73</v>
      </c>
      <c r="R19" s="47"/>
      <c r="S19" s="47"/>
      <c r="T19" s="47"/>
      <c r="U19" s="47"/>
      <c r="V19" s="47"/>
      <c r="W19" s="47"/>
      <c r="X19" s="47"/>
      <c r="Y19" s="47"/>
      <c r="Z19" s="47"/>
      <c r="AA19" s="47"/>
      <c r="AB19" s="47"/>
      <c r="AC19" s="47"/>
      <c r="AD19" s="47"/>
      <c r="AE19" s="47"/>
      <c r="AF19" s="47"/>
      <c r="AG19" s="47"/>
      <c r="AH19" s="47"/>
      <c r="AI19" s="47"/>
      <c r="AJ19" s="47"/>
      <c r="AK19" s="47"/>
      <c r="AL19" s="47"/>
      <c r="AM19" s="47"/>
      <c r="AN19" s="47"/>
      <c r="AO19" s="47"/>
      <c r="AP19" s="47"/>
      <c r="AQ19" s="47"/>
      <c r="AR19" s="47"/>
      <c r="AS19" s="47"/>
      <c r="AT19" s="47"/>
      <c r="AU19" s="47"/>
      <c r="AV19" s="47"/>
      <c r="AW19" s="47"/>
      <c r="AX19" s="47"/>
      <c r="AY19" s="47"/>
      <c r="AZ19" s="47"/>
      <c r="BA19" s="47"/>
      <c r="BB19" s="47"/>
      <c r="BC19" s="47"/>
      <c r="BD19" s="47"/>
      <c r="BE19" s="47"/>
      <c r="BF19" s="47"/>
      <c r="BG19" s="47"/>
      <c r="BH19" s="47"/>
      <c r="BI19" s="47"/>
      <c r="BJ19" s="47"/>
      <c r="BK19" s="47"/>
      <c r="BL19" s="47"/>
      <c r="BM19" s="47"/>
      <c r="BN19" s="47"/>
      <c r="BO19" s="47"/>
      <c r="BP19" s="47"/>
      <c r="BQ19" s="47"/>
      <c r="BR19" s="47"/>
      <c r="BS19" s="47"/>
      <c r="BT19" s="47"/>
      <c r="BU19" s="47"/>
      <c r="BV19" s="47"/>
      <c r="BW19" s="47"/>
      <c r="BX19" s="47"/>
      <c r="BY19" s="47"/>
      <c r="BZ19" s="47"/>
      <c r="CA19" s="47"/>
      <c r="CB19" s="47"/>
      <c r="CC19" s="47"/>
      <c r="CD19" s="47"/>
      <c r="CE19" s="47"/>
      <c r="CF19" s="47"/>
      <c r="CG19" s="47"/>
      <c r="CH19" s="47"/>
      <c r="CI19" s="47"/>
      <c r="CJ19" s="47"/>
      <c r="CK19" s="47"/>
      <c r="CL19" s="47"/>
    </row>
    <row r="20" spans="1:90" s="15" customFormat="1" ht="41.4">
      <c r="A20" s="412" t="s">
        <v>395</v>
      </c>
      <c r="B20" s="280" t="s">
        <v>395</v>
      </c>
      <c r="C20" s="280" t="s">
        <v>396</v>
      </c>
      <c r="D20" s="154" t="s">
        <v>49</v>
      </c>
      <c r="E20" s="188" t="s">
        <v>49</v>
      </c>
      <c r="F20" s="280" t="s">
        <v>49</v>
      </c>
      <c r="G20" s="154" t="s">
        <v>51</v>
      </c>
      <c r="H20" s="413" t="s">
        <v>362</v>
      </c>
      <c r="I20" s="413">
        <v>57350</v>
      </c>
      <c r="J20" s="45" t="s">
        <v>341</v>
      </c>
      <c r="K20" s="1" t="s">
        <v>384</v>
      </c>
      <c r="L20" s="414">
        <v>44652</v>
      </c>
      <c r="M20" s="156">
        <v>45016</v>
      </c>
      <c r="N20" s="156" t="s">
        <v>68</v>
      </c>
      <c r="O20" s="156" t="s">
        <v>55</v>
      </c>
      <c r="P20" s="156">
        <v>46478</v>
      </c>
      <c r="Q20" s="166" t="s">
        <v>78</v>
      </c>
      <c r="R20" s="5"/>
      <c r="S20" s="5"/>
      <c r="T20" s="5"/>
      <c r="U20" s="5"/>
      <c r="V20" s="5"/>
      <c r="W20" s="5"/>
      <c r="X20" s="5"/>
      <c r="Y20" s="5"/>
      <c r="Z20" s="5"/>
      <c r="AA20" s="5"/>
      <c r="AB20" s="5"/>
      <c r="AC20" s="5"/>
      <c r="AD20" s="5"/>
      <c r="AE20" s="5"/>
      <c r="AF20" s="5"/>
      <c r="AG20" s="5"/>
      <c r="AH20" s="5"/>
      <c r="AI20" s="5"/>
      <c r="AJ20" s="5"/>
      <c r="AK20" s="5"/>
      <c r="AL20" s="5"/>
      <c r="AM20" s="5"/>
      <c r="AN20" s="5"/>
      <c r="AO20" s="5"/>
    </row>
    <row r="21" spans="1:90" s="5" customFormat="1" ht="13.8">
      <c r="A21" s="412" t="s">
        <v>397</v>
      </c>
      <c r="B21" s="280" t="s">
        <v>397</v>
      </c>
      <c r="C21" s="280" t="s">
        <v>398</v>
      </c>
      <c r="D21" s="154" t="s">
        <v>49</v>
      </c>
      <c r="E21" s="188" t="s">
        <v>49</v>
      </c>
      <c r="F21" s="280" t="s">
        <v>49</v>
      </c>
      <c r="G21" s="154" t="s">
        <v>51</v>
      </c>
      <c r="H21" s="413" t="s">
        <v>362</v>
      </c>
      <c r="I21" s="417" t="s">
        <v>399</v>
      </c>
      <c r="J21" s="45" t="s">
        <v>341</v>
      </c>
      <c r="K21" s="1" t="s">
        <v>384</v>
      </c>
      <c r="L21" s="414">
        <v>44075</v>
      </c>
      <c r="M21" s="156">
        <v>44439</v>
      </c>
      <c r="N21" s="156" t="s">
        <v>68</v>
      </c>
      <c r="O21" s="156" t="s">
        <v>55</v>
      </c>
      <c r="P21" s="156">
        <v>46112</v>
      </c>
      <c r="Q21" s="402" t="s">
        <v>56</v>
      </c>
    </row>
    <row r="22" spans="1:90" s="5" customFormat="1" ht="13.8">
      <c r="A22" s="412" t="s">
        <v>400</v>
      </c>
      <c r="B22" s="280" t="s">
        <v>400</v>
      </c>
      <c r="C22" s="280" t="s">
        <v>401</v>
      </c>
      <c r="D22" s="154" t="s">
        <v>49</v>
      </c>
      <c r="E22" s="188" t="s">
        <v>49</v>
      </c>
      <c r="F22" s="187" t="s">
        <v>50</v>
      </c>
      <c r="G22" s="154" t="s">
        <v>51</v>
      </c>
      <c r="H22" s="413" t="s">
        <v>362</v>
      </c>
      <c r="I22" s="417" t="s">
        <v>402</v>
      </c>
      <c r="J22" s="45" t="s">
        <v>341</v>
      </c>
      <c r="K22" s="1" t="s">
        <v>384</v>
      </c>
      <c r="L22" s="414">
        <v>44287</v>
      </c>
      <c r="M22" s="156">
        <v>44651</v>
      </c>
      <c r="N22" s="156" t="s">
        <v>68</v>
      </c>
      <c r="O22" s="156" t="s">
        <v>55</v>
      </c>
      <c r="P22" s="156">
        <v>46113</v>
      </c>
      <c r="Q22" s="166" t="s">
        <v>78</v>
      </c>
    </row>
    <row r="23" spans="1:90" s="5" customFormat="1" ht="27.6">
      <c r="A23" s="412" t="s">
        <v>403</v>
      </c>
      <c r="B23" s="280" t="s">
        <v>403</v>
      </c>
      <c r="C23" s="280" t="s">
        <v>404</v>
      </c>
      <c r="D23" s="154" t="s">
        <v>49</v>
      </c>
      <c r="E23" s="188" t="s">
        <v>49</v>
      </c>
      <c r="F23" s="280" t="s">
        <v>49</v>
      </c>
      <c r="G23" s="154" t="s">
        <v>51</v>
      </c>
      <c r="H23" s="413">
        <v>31823</v>
      </c>
      <c r="I23" s="413">
        <v>63646</v>
      </c>
      <c r="J23" s="45" t="s">
        <v>341</v>
      </c>
      <c r="K23" s="1" t="s">
        <v>384</v>
      </c>
      <c r="L23" s="414">
        <v>45194</v>
      </c>
      <c r="M23" s="156">
        <v>45924</v>
      </c>
      <c r="N23" s="156" t="s">
        <v>86</v>
      </c>
      <c r="O23" s="156" t="s">
        <v>68</v>
      </c>
      <c r="P23" s="156">
        <v>46289</v>
      </c>
      <c r="Q23" s="408" t="s">
        <v>73</v>
      </c>
    </row>
    <row r="24" spans="1:90" s="5" customFormat="1" ht="13.8">
      <c r="A24" s="412" t="s">
        <v>405</v>
      </c>
      <c r="B24" s="280" t="s">
        <v>405</v>
      </c>
      <c r="C24" s="280" t="s">
        <v>406</v>
      </c>
      <c r="D24" s="154" t="s">
        <v>49</v>
      </c>
      <c r="E24" s="188" t="s">
        <v>49</v>
      </c>
      <c r="F24" s="280" t="s">
        <v>49</v>
      </c>
      <c r="G24" s="154" t="s">
        <v>51</v>
      </c>
      <c r="H24" s="413">
        <v>12000</v>
      </c>
      <c r="I24" s="418">
        <v>60000</v>
      </c>
      <c r="J24" s="45" t="s">
        <v>341</v>
      </c>
      <c r="K24" s="1" t="s">
        <v>384</v>
      </c>
      <c r="L24" s="414">
        <v>40330</v>
      </c>
      <c r="M24" s="156">
        <v>40694</v>
      </c>
      <c r="N24" s="156" t="s">
        <v>68</v>
      </c>
      <c r="O24" s="156" t="s">
        <v>407</v>
      </c>
      <c r="P24" s="156">
        <v>46753</v>
      </c>
      <c r="Q24" s="166" t="s">
        <v>78</v>
      </c>
    </row>
    <row r="25" spans="1:90" s="5" customFormat="1" ht="14.4">
      <c r="A25" s="412" t="s">
        <v>408</v>
      </c>
      <c r="B25" s="280" t="s">
        <v>409</v>
      </c>
      <c r="C25" s="280" t="s">
        <v>410</v>
      </c>
      <c r="D25" s="154" t="s">
        <v>49</v>
      </c>
      <c r="E25" s="188" t="s">
        <v>49</v>
      </c>
      <c r="F25" s="280" t="s">
        <v>49</v>
      </c>
      <c r="G25" s="154" t="s">
        <v>51</v>
      </c>
      <c r="H25" s="413" t="s">
        <v>362</v>
      </c>
      <c r="I25" s="419">
        <v>95478.63</v>
      </c>
      <c r="J25" s="45" t="s">
        <v>341</v>
      </c>
      <c r="K25" s="1" t="s">
        <v>384</v>
      </c>
      <c r="L25" s="203">
        <v>44893</v>
      </c>
      <c r="M25" s="156">
        <v>45988</v>
      </c>
      <c r="N25" s="156" t="s">
        <v>82</v>
      </c>
      <c r="O25" s="156" t="s">
        <v>83</v>
      </c>
      <c r="P25" s="156">
        <v>46113</v>
      </c>
      <c r="Q25" s="408" t="s">
        <v>73</v>
      </c>
    </row>
    <row r="26" spans="1:90" s="5" customFormat="1" ht="43.2">
      <c r="A26" s="415" t="s">
        <v>411</v>
      </c>
      <c r="B26" s="416" t="s">
        <v>412</v>
      </c>
      <c r="C26" s="416" t="s">
        <v>413</v>
      </c>
      <c r="D26" s="154" t="s">
        <v>49</v>
      </c>
      <c r="E26" s="420" t="s">
        <v>49</v>
      </c>
      <c r="F26" s="420" t="s">
        <v>49</v>
      </c>
      <c r="G26" s="154" t="s">
        <v>51</v>
      </c>
      <c r="H26" s="421">
        <v>56231</v>
      </c>
      <c r="I26" s="421">
        <v>56231</v>
      </c>
      <c r="J26" s="416" t="s">
        <v>341</v>
      </c>
      <c r="K26" s="1" t="s">
        <v>384</v>
      </c>
      <c r="L26" s="203">
        <v>45261</v>
      </c>
      <c r="M26" s="203">
        <v>46112</v>
      </c>
      <c r="N26" s="95" t="s">
        <v>414</v>
      </c>
      <c r="O26" s="95" t="s">
        <v>415</v>
      </c>
      <c r="P26" s="401">
        <v>46112</v>
      </c>
      <c r="Q26" s="408" t="s">
        <v>73</v>
      </c>
    </row>
    <row r="27" spans="1:90" s="5" customFormat="1" ht="27.6">
      <c r="A27" s="422" t="s">
        <v>416</v>
      </c>
      <c r="B27" s="157" t="s">
        <v>417</v>
      </c>
      <c r="C27" s="157" t="s">
        <v>418</v>
      </c>
      <c r="D27" s="154" t="s">
        <v>49</v>
      </c>
      <c r="E27" s="84" t="s">
        <v>49</v>
      </c>
      <c r="F27" s="2" t="s">
        <v>49</v>
      </c>
      <c r="G27" s="154" t="s">
        <v>51</v>
      </c>
      <c r="H27" s="423">
        <v>56712</v>
      </c>
      <c r="I27" s="423">
        <v>56712</v>
      </c>
      <c r="J27" s="45" t="s">
        <v>341</v>
      </c>
      <c r="K27" s="45" t="s">
        <v>346</v>
      </c>
      <c r="L27" s="203">
        <v>45748</v>
      </c>
      <c r="M27" s="203">
        <v>46112</v>
      </c>
      <c r="N27" s="157" t="s">
        <v>254</v>
      </c>
      <c r="O27" s="157" t="s">
        <v>159</v>
      </c>
      <c r="P27" s="424">
        <v>46112</v>
      </c>
      <c r="Q27" s="425" t="s">
        <v>261</v>
      </c>
    </row>
    <row r="28" spans="1:90" s="5" customFormat="1" ht="27.6">
      <c r="A28" s="422" t="s">
        <v>419</v>
      </c>
      <c r="B28" s="157" t="s">
        <v>420</v>
      </c>
      <c r="C28" s="157" t="s">
        <v>421</v>
      </c>
      <c r="D28" s="154" t="s">
        <v>49</v>
      </c>
      <c r="E28" s="84" t="s">
        <v>49</v>
      </c>
      <c r="F28" s="157" t="s">
        <v>49</v>
      </c>
      <c r="G28" s="154" t="s">
        <v>51</v>
      </c>
      <c r="H28" s="423">
        <v>7252.89</v>
      </c>
      <c r="I28" s="423">
        <v>21759</v>
      </c>
      <c r="J28" s="45" t="s">
        <v>341</v>
      </c>
      <c r="K28" s="45" t="s">
        <v>346</v>
      </c>
      <c r="L28" s="203">
        <v>44287</v>
      </c>
      <c r="M28" s="203">
        <v>45382</v>
      </c>
      <c r="N28" s="157" t="s">
        <v>82</v>
      </c>
      <c r="O28" s="157" t="s">
        <v>130</v>
      </c>
      <c r="P28" s="424">
        <v>46477</v>
      </c>
      <c r="Q28" s="426" t="s">
        <v>56</v>
      </c>
    </row>
    <row r="29" spans="1:90" s="3" customFormat="1" ht="27.6">
      <c r="A29" s="422" t="s">
        <v>422</v>
      </c>
      <c r="B29" s="157" t="s">
        <v>423</v>
      </c>
      <c r="C29" s="157" t="s">
        <v>424</v>
      </c>
      <c r="D29" s="154" t="s">
        <v>49</v>
      </c>
      <c r="E29" s="84" t="s">
        <v>49</v>
      </c>
      <c r="F29" s="157" t="s">
        <v>49</v>
      </c>
      <c r="G29" s="154" t="s">
        <v>51</v>
      </c>
      <c r="H29" s="423">
        <v>31811</v>
      </c>
      <c r="I29" s="423">
        <v>108558</v>
      </c>
      <c r="J29" s="45" t="s">
        <v>341</v>
      </c>
      <c r="K29" s="45" t="s">
        <v>346</v>
      </c>
      <c r="L29" s="203">
        <v>45047</v>
      </c>
      <c r="M29" s="203">
        <v>46142</v>
      </c>
      <c r="N29" s="157" t="s">
        <v>82</v>
      </c>
      <c r="O29" s="157" t="s">
        <v>68</v>
      </c>
      <c r="P29" s="424">
        <v>46507</v>
      </c>
      <c r="Q29" s="400" t="s">
        <v>73</v>
      </c>
    </row>
    <row r="30" spans="1:90" s="3" customFormat="1" ht="27.6">
      <c r="A30" s="422" t="s">
        <v>425</v>
      </c>
      <c r="B30" s="157" t="s">
        <v>426</v>
      </c>
      <c r="C30" s="157" t="s">
        <v>427</v>
      </c>
      <c r="D30" s="154" t="s">
        <v>49</v>
      </c>
      <c r="E30" s="84" t="s">
        <v>49</v>
      </c>
      <c r="F30" s="2" t="s">
        <v>50</v>
      </c>
      <c r="G30" s="154" t="s">
        <v>51</v>
      </c>
      <c r="H30" s="423">
        <v>25478</v>
      </c>
      <c r="I30" s="423">
        <v>254780</v>
      </c>
      <c r="J30" s="45" t="s">
        <v>341</v>
      </c>
      <c r="K30" s="45" t="s">
        <v>346</v>
      </c>
      <c r="L30" s="203">
        <v>43770</v>
      </c>
      <c r="M30" s="203">
        <v>47422</v>
      </c>
      <c r="N30" s="157" t="s">
        <v>428</v>
      </c>
      <c r="O30" s="157"/>
      <c r="P30" s="424">
        <v>47392</v>
      </c>
      <c r="Q30" s="427" t="s">
        <v>73</v>
      </c>
    </row>
    <row r="31" spans="1:90" s="3" customFormat="1" ht="27.6">
      <c r="A31" s="422" t="s">
        <v>429</v>
      </c>
      <c r="B31" s="157" t="s">
        <v>426</v>
      </c>
      <c r="C31" s="157" t="s">
        <v>427</v>
      </c>
      <c r="D31" s="154" t="s">
        <v>49</v>
      </c>
      <c r="E31" s="84" t="s">
        <v>49</v>
      </c>
      <c r="F31" s="2" t="s">
        <v>50</v>
      </c>
      <c r="G31" s="154" t="s">
        <v>51</v>
      </c>
      <c r="H31" s="423">
        <v>40905</v>
      </c>
      <c r="I31" s="423">
        <v>40905</v>
      </c>
      <c r="J31" s="45" t="s">
        <v>341</v>
      </c>
      <c r="K31" s="45" t="s">
        <v>346</v>
      </c>
      <c r="L31" s="203">
        <v>45383</v>
      </c>
      <c r="M31" s="203">
        <v>45747</v>
      </c>
      <c r="N31" s="157" t="s">
        <v>68</v>
      </c>
      <c r="O31" s="157" t="s">
        <v>130</v>
      </c>
      <c r="P31" s="424">
        <v>46477</v>
      </c>
      <c r="Q31" s="427" t="s">
        <v>73</v>
      </c>
    </row>
    <row r="32" spans="1:90" s="5" customFormat="1" ht="27.6">
      <c r="A32" s="428" t="s">
        <v>430</v>
      </c>
      <c r="B32" s="224" t="s">
        <v>430</v>
      </c>
      <c r="C32" s="397" t="s">
        <v>431</v>
      </c>
      <c r="D32" s="154" t="s">
        <v>49</v>
      </c>
      <c r="E32" s="224" t="s">
        <v>50</v>
      </c>
      <c r="F32" s="224" t="s">
        <v>49</v>
      </c>
      <c r="G32" s="154" t="s">
        <v>51</v>
      </c>
      <c r="H32" s="429">
        <v>31514</v>
      </c>
      <c r="I32" s="429">
        <v>31514</v>
      </c>
      <c r="J32" s="72" t="s">
        <v>341</v>
      </c>
      <c r="K32" s="45" t="s">
        <v>346</v>
      </c>
      <c r="L32" s="203">
        <v>45870</v>
      </c>
      <c r="M32" s="203">
        <v>46234</v>
      </c>
      <c r="N32" s="72" t="s">
        <v>68</v>
      </c>
      <c r="O32" s="157" t="s">
        <v>130</v>
      </c>
      <c r="P32" s="390">
        <v>46234</v>
      </c>
      <c r="Q32" s="400" t="s">
        <v>261</v>
      </c>
    </row>
    <row r="33" spans="1:17" s="5" customFormat="1" ht="27.6">
      <c r="A33" s="428" t="s">
        <v>432</v>
      </c>
      <c r="B33" s="224" t="s">
        <v>432</v>
      </c>
      <c r="C33" s="397" t="s">
        <v>433</v>
      </c>
      <c r="D33" s="154" t="s">
        <v>49</v>
      </c>
      <c r="E33" s="224" t="s">
        <v>49</v>
      </c>
      <c r="F33" s="224" t="s">
        <v>49</v>
      </c>
      <c r="G33" s="154" t="s">
        <v>51</v>
      </c>
      <c r="H33" s="411">
        <v>30000</v>
      </c>
      <c r="I33" s="411">
        <v>30000</v>
      </c>
      <c r="J33" s="63" t="s">
        <v>341</v>
      </c>
      <c r="K33" s="45" t="s">
        <v>346</v>
      </c>
      <c r="L33" s="203">
        <v>45962</v>
      </c>
      <c r="M33" s="203">
        <v>46326</v>
      </c>
      <c r="N33" s="72" t="s">
        <v>68</v>
      </c>
      <c r="O33" s="157" t="s">
        <v>130</v>
      </c>
      <c r="P33" s="390">
        <v>46326</v>
      </c>
      <c r="Q33" s="426" t="s">
        <v>56</v>
      </c>
    </row>
    <row r="34" spans="1:17" s="5" customFormat="1" ht="27.6">
      <c r="A34" s="422" t="s">
        <v>426</v>
      </c>
      <c r="B34" s="157" t="s">
        <v>426</v>
      </c>
      <c r="C34" s="397" t="s">
        <v>434</v>
      </c>
      <c r="D34" s="154" t="s">
        <v>49</v>
      </c>
      <c r="E34" s="224" t="s">
        <v>49</v>
      </c>
      <c r="F34" s="224" t="s">
        <v>49</v>
      </c>
      <c r="G34" s="154" t="s">
        <v>51</v>
      </c>
      <c r="H34" s="411">
        <v>64800</v>
      </c>
      <c r="I34" s="411">
        <v>194400</v>
      </c>
      <c r="J34" s="63" t="s">
        <v>341</v>
      </c>
      <c r="K34" s="45" t="s">
        <v>346</v>
      </c>
      <c r="L34" s="203">
        <v>45809</v>
      </c>
      <c r="M34" s="203">
        <v>46904</v>
      </c>
      <c r="N34" s="72" t="s">
        <v>82</v>
      </c>
      <c r="O34" s="157" t="s">
        <v>142</v>
      </c>
      <c r="P34" s="390">
        <v>46904</v>
      </c>
      <c r="Q34" s="400" t="s">
        <v>261</v>
      </c>
    </row>
    <row r="35" spans="1:17" s="5" customFormat="1" ht="27.6">
      <c r="A35" s="428" t="s">
        <v>435</v>
      </c>
      <c r="B35" s="224" t="s">
        <v>435</v>
      </c>
      <c r="C35" s="157" t="s">
        <v>427</v>
      </c>
      <c r="D35" s="154" t="s">
        <v>49</v>
      </c>
      <c r="E35" s="224" t="s">
        <v>49</v>
      </c>
      <c r="F35" s="224" t="s">
        <v>49</v>
      </c>
      <c r="G35" s="154" t="s">
        <v>51</v>
      </c>
      <c r="H35" s="411">
        <v>120386</v>
      </c>
      <c r="I35" s="411">
        <v>120386</v>
      </c>
      <c r="J35" s="63" t="s">
        <v>341</v>
      </c>
      <c r="K35" s="45" t="s">
        <v>346</v>
      </c>
      <c r="L35" s="203">
        <v>45748</v>
      </c>
      <c r="M35" s="203">
        <v>46112</v>
      </c>
      <c r="N35" s="72" t="s">
        <v>254</v>
      </c>
      <c r="O35" s="157" t="s">
        <v>142</v>
      </c>
      <c r="P35" s="424">
        <v>46112</v>
      </c>
      <c r="Q35" s="400" t="s">
        <v>261</v>
      </c>
    </row>
    <row r="36" spans="1:17" s="5" customFormat="1" ht="28.8">
      <c r="A36" s="430" t="s">
        <v>436</v>
      </c>
      <c r="B36" s="431" t="s">
        <v>437</v>
      </c>
      <c r="C36" s="95" t="s">
        <v>438</v>
      </c>
      <c r="D36" s="154" t="s">
        <v>49</v>
      </c>
      <c r="E36" s="95" t="s">
        <v>49</v>
      </c>
      <c r="F36" s="95" t="s">
        <v>49</v>
      </c>
      <c r="G36" s="154" t="s">
        <v>51</v>
      </c>
      <c r="H36" s="421">
        <v>60000</v>
      </c>
      <c r="I36" s="421">
        <v>180000</v>
      </c>
      <c r="J36" s="416" t="s">
        <v>341</v>
      </c>
      <c r="K36" s="416" t="s">
        <v>346</v>
      </c>
      <c r="L36" s="203">
        <v>45383</v>
      </c>
      <c r="M36" s="203">
        <v>46477</v>
      </c>
      <c r="N36" s="95" t="s">
        <v>82</v>
      </c>
      <c r="O36" s="432" t="s">
        <v>86</v>
      </c>
      <c r="P36" s="401">
        <v>46477</v>
      </c>
      <c r="Q36" s="402" t="s">
        <v>78</v>
      </c>
    </row>
    <row r="37" spans="1:17" s="5" customFormat="1" ht="28.2">
      <c r="A37" s="211" t="s">
        <v>439</v>
      </c>
      <c r="B37" s="154" t="s">
        <v>439</v>
      </c>
      <c r="C37" s="154" t="s">
        <v>440</v>
      </c>
      <c r="D37" s="154" t="s">
        <v>49</v>
      </c>
      <c r="E37" s="154" t="s">
        <v>49</v>
      </c>
      <c r="F37" s="154" t="s">
        <v>49</v>
      </c>
      <c r="G37" s="154" t="s">
        <v>51</v>
      </c>
      <c r="H37" s="181">
        <v>32144</v>
      </c>
      <c r="I37" s="181">
        <v>96432</v>
      </c>
      <c r="J37" s="154" t="s">
        <v>341</v>
      </c>
      <c r="K37" s="154" t="s">
        <v>349</v>
      </c>
      <c r="L37" s="203">
        <v>45231</v>
      </c>
      <c r="M37" s="203">
        <v>46326</v>
      </c>
      <c r="N37" s="154" t="s">
        <v>82</v>
      </c>
      <c r="O37" s="154" t="s">
        <v>87</v>
      </c>
      <c r="P37" s="401">
        <v>46326</v>
      </c>
      <c r="Q37" s="166" t="s">
        <v>78</v>
      </c>
    </row>
    <row r="38" spans="1:17" s="5" customFormat="1" ht="82.8">
      <c r="A38" s="140" t="s">
        <v>441</v>
      </c>
      <c r="B38" s="2" t="s">
        <v>441</v>
      </c>
      <c r="C38" s="2" t="s">
        <v>442</v>
      </c>
      <c r="D38" s="154" t="s">
        <v>49</v>
      </c>
      <c r="E38" s="84" t="s">
        <v>49</v>
      </c>
      <c r="F38" s="2" t="s">
        <v>50</v>
      </c>
      <c r="G38" s="154" t="s">
        <v>51</v>
      </c>
      <c r="H38" s="155">
        <v>184094</v>
      </c>
      <c r="I38" s="155">
        <v>931765</v>
      </c>
      <c r="J38" s="45" t="s">
        <v>341</v>
      </c>
      <c r="K38" s="45" t="s">
        <v>443</v>
      </c>
      <c r="L38" s="203">
        <v>43435</v>
      </c>
      <c r="M38" s="203">
        <v>45261</v>
      </c>
      <c r="N38" s="2" t="s">
        <v>77</v>
      </c>
      <c r="O38" s="2" t="s">
        <v>77</v>
      </c>
      <c r="P38" s="156">
        <v>46843</v>
      </c>
      <c r="Q38" s="166" t="s">
        <v>78</v>
      </c>
    </row>
    <row r="39" spans="1:17" s="5" customFormat="1" ht="14.4">
      <c r="A39" s="415" t="s">
        <v>444</v>
      </c>
      <c r="B39" s="95" t="s">
        <v>445</v>
      </c>
      <c r="C39" s="416" t="s">
        <v>446</v>
      </c>
      <c r="D39" s="154" t="s">
        <v>49</v>
      </c>
      <c r="E39" s="157" t="s">
        <v>50</v>
      </c>
      <c r="F39" s="157" t="s">
        <v>49</v>
      </c>
      <c r="G39" s="154" t="s">
        <v>51</v>
      </c>
      <c r="H39" s="181">
        <v>39666</v>
      </c>
      <c r="I39" s="181">
        <v>118998</v>
      </c>
      <c r="J39" s="45" t="s">
        <v>341</v>
      </c>
      <c r="K39" s="154" t="s">
        <v>447</v>
      </c>
      <c r="L39" s="203">
        <v>45536</v>
      </c>
      <c r="M39" s="203">
        <v>46629</v>
      </c>
      <c r="N39" s="95" t="s">
        <v>82</v>
      </c>
      <c r="O39" s="416" t="s">
        <v>83</v>
      </c>
      <c r="P39" s="401">
        <v>46629</v>
      </c>
      <c r="Q39" s="402" t="s">
        <v>78</v>
      </c>
    </row>
    <row r="40" spans="1:17" s="5" customFormat="1" ht="27.6">
      <c r="A40" s="433" t="s">
        <v>448</v>
      </c>
      <c r="B40" s="434" t="s">
        <v>448</v>
      </c>
      <c r="C40" s="84" t="s">
        <v>449</v>
      </c>
      <c r="D40" s="69" t="s">
        <v>49</v>
      </c>
      <c r="E40" s="84" t="s">
        <v>49</v>
      </c>
      <c r="F40" s="157" t="s">
        <v>49</v>
      </c>
      <c r="G40" s="154" t="s">
        <v>51</v>
      </c>
      <c r="H40" s="435">
        <v>0</v>
      </c>
      <c r="I40" s="435">
        <v>0</v>
      </c>
      <c r="J40" s="45" t="s">
        <v>341</v>
      </c>
      <c r="K40" s="2" t="s">
        <v>450</v>
      </c>
      <c r="L40" s="203">
        <v>45870</v>
      </c>
      <c r="M40" s="203">
        <v>47695</v>
      </c>
      <c r="N40" s="2" t="s">
        <v>77</v>
      </c>
      <c r="O40" s="2" t="s">
        <v>86</v>
      </c>
      <c r="P40" s="436">
        <v>47695</v>
      </c>
      <c r="Q40" s="166" t="s">
        <v>78</v>
      </c>
    </row>
    <row r="41" spans="1:17" s="5" customFormat="1" ht="27.6">
      <c r="A41" s="437" t="s">
        <v>451</v>
      </c>
      <c r="B41" s="6" t="s">
        <v>452</v>
      </c>
      <c r="C41" s="6" t="s">
        <v>453</v>
      </c>
      <c r="D41" s="154" t="s">
        <v>49</v>
      </c>
      <c r="E41" s="2" t="s">
        <v>50</v>
      </c>
      <c r="F41" s="2" t="s">
        <v>50</v>
      </c>
      <c r="G41" s="154" t="s">
        <v>51</v>
      </c>
      <c r="H41" s="182">
        <v>4100000</v>
      </c>
      <c r="I41" s="182">
        <v>32666243</v>
      </c>
      <c r="J41" s="45" t="s">
        <v>341</v>
      </c>
      <c r="K41" s="6" t="s">
        <v>454</v>
      </c>
      <c r="L41" s="203">
        <v>42534</v>
      </c>
      <c r="M41" s="203">
        <v>45455</v>
      </c>
      <c r="N41" s="6" t="s">
        <v>455</v>
      </c>
      <c r="O41" s="6" t="s">
        <v>455</v>
      </c>
      <c r="P41" s="210">
        <v>46916</v>
      </c>
      <c r="Q41" s="166" t="s">
        <v>78</v>
      </c>
    </row>
    <row r="42" spans="1:17" s="12" customFormat="1" ht="27.6">
      <c r="A42" s="211" t="s">
        <v>456</v>
      </c>
      <c r="B42" s="154" t="s">
        <v>457</v>
      </c>
      <c r="C42" s="154" t="s">
        <v>458</v>
      </c>
      <c r="D42" s="157" t="s">
        <v>49</v>
      </c>
      <c r="E42" s="157" t="s">
        <v>49</v>
      </c>
      <c r="F42" s="2" t="s">
        <v>50</v>
      </c>
      <c r="G42" s="2" t="s">
        <v>51</v>
      </c>
      <c r="H42" s="182">
        <v>129830</v>
      </c>
      <c r="I42" s="182">
        <v>200000</v>
      </c>
      <c r="J42" s="45" t="s">
        <v>341</v>
      </c>
      <c r="K42" s="69" t="s">
        <v>454</v>
      </c>
      <c r="L42" s="203">
        <v>42534</v>
      </c>
      <c r="M42" s="203">
        <v>45492</v>
      </c>
      <c r="N42" s="69" t="s">
        <v>455</v>
      </c>
      <c r="O42" s="69" t="s">
        <v>455</v>
      </c>
      <c r="P42" s="210">
        <v>46185</v>
      </c>
      <c r="Q42" s="166" t="s">
        <v>78</v>
      </c>
    </row>
    <row r="43" spans="1:17" s="12" customFormat="1" ht="28.2">
      <c r="A43" s="211" t="s">
        <v>459</v>
      </c>
      <c r="B43" s="154" t="s">
        <v>460</v>
      </c>
      <c r="C43" s="154" t="s">
        <v>453</v>
      </c>
      <c r="D43" s="154" t="s">
        <v>49</v>
      </c>
      <c r="E43" s="2" t="s">
        <v>50</v>
      </c>
      <c r="F43" s="157" t="s">
        <v>49</v>
      </c>
      <c r="G43" s="154" t="s">
        <v>51</v>
      </c>
      <c r="H43" s="181">
        <v>28175</v>
      </c>
      <c r="I43" s="183">
        <v>12000</v>
      </c>
      <c r="J43" s="45" t="s">
        <v>341</v>
      </c>
      <c r="K43" s="154" t="s">
        <v>454</v>
      </c>
      <c r="L43" s="203">
        <v>43191</v>
      </c>
      <c r="M43" s="203">
        <v>43556</v>
      </c>
      <c r="N43" s="69" t="s">
        <v>68</v>
      </c>
      <c r="O43" s="157" t="s">
        <v>55</v>
      </c>
      <c r="P43" s="184">
        <v>46844</v>
      </c>
      <c r="Q43" s="403" t="s">
        <v>78</v>
      </c>
    </row>
    <row r="44" spans="1:17" s="12" customFormat="1" ht="27.6">
      <c r="A44" s="140" t="s">
        <v>461</v>
      </c>
      <c r="B44" s="2" t="s">
        <v>462</v>
      </c>
      <c r="C44" s="2" t="s">
        <v>463</v>
      </c>
      <c r="D44" s="154" t="s">
        <v>49</v>
      </c>
      <c r="E44" s="2" t="s">
        <v>50</v>
      </c>
      <c r="F44" s="2" t="s">
        <v>50</v>
      </c>
      <c r="G44" s="154" t="s">
        <v>51</v>
      </c>
      <c r="H44" s="155">
        <v>9000000</v>
      </c>
      <c r="I44" s="155">
        <v>18500000</v>
      </c>
      <c r="J44" s="45" t="s">
        <v>341</v>
      </c>
      <c r="K44" s="45" t="s">
        <v>342</v>
      </c>
      <c r="L44" s="203">
        <v>45139</v>
      </c>
      <c r="M44" s="203">
        <v>45869</v>
      </c>
      <c r="N44" s="2" t="s">
        <v>86</v>
      </c>
      <c r="O44" s="2" t="s">
        <v>464</v>
      </c>
      <c r="P44" s="203">
        <v>46112</v>
      </c>
      <c r="Q44" s="408" t="s">
        <v>73</v>
      </c>
    </row>
    <row r="45" spans="1:17" s="5" customFormat="1" ht="27.6">
      <c r="A45" s="140" t="s">
        <v>465</v>
      </c>
      <c r="B45" s="2" t="s">
        <v>465</v>
      </c>
      <c r="C45" s="2" t="s">
        <v>466</v>
      </c>
      <c r="D45" s="154" t="s">
        <v>49</v>
      </c>
      <c r="E45" s="84" t="s">
        <v>49</v>
      </c>
      <c r="F45" s="2" t="s">
        <v>50</v>
      </c>
      <c r="G45" s="154" t="s">
        <v>51</v>
      </c>
      <c r="H45" s="155">
        <v>1175000</v>
      </c>
      <c r="I45" s="155">
        <v>3525000</v>
      </c>
      <c r="J45" s="45" t="s">
        <v>341</v>
      </c>
      <c r="K45" s="45" t="s">
        <v>342</v>
      </c>
      <c r="L45" s="203">
        <v>44888</v>
      </c>
      <c r="M45" s="203">
        <v>45983</v>
      </c>
      <c r="N45" s="2" t="s">
        <v>82</v>
      </c>
      <c r="O45" s="2" t="s">
        <v>394</v>
      </c>
      <c r="P45" s="156">
        <v>46348</v>
      </c>
      <c r="Q45" s="166" t="s">
        <v>78</v>
      </c>
    </row>
    <row r="46" spans="1:17" s="5" customFormat="1" ht="27.6">
      <c r="A46" s="140" t="s">
        <v>467</v>
      </c>
      <c r="B46" s="2" t="s">
        <v>468</v>
      </c>
      <c r="C46" s="2" t="s">
        <v>393</v>
      </c>
      <c r="D46" s="154" t="s">
        <v>49</v>
      </c>
      <c r="E46" s="438" t="s">
        <v>49</v>
      </c>
      <c r="F46" s="2" t="s">
        <v>50</v>
      </c>
      <c r="G46" s="154" t="s">
        <v>51</v>
      </c>
      <c r="H46" s="155" t="s">
        <v>469</v>
      </c>
      <c r="I46" s="155">
        <v>150000</v>
      </c>
      <c r="J46" s="45" t="s">
        <v>341</v>
      </c>
      <c r="K46" s="45" t="s">
        <v>342</v>
      </c>
      <c r="L46" s="203">
        <v>44866</v>
      </c>
      <c r="M46" s="203">
        <v>45961</v>
      </c>
      <c r="N46" s="2" t="s">
        <v>82</v>
      </c>
      <c r="O46" s="2" t="s">
        <v>470</v>
      </c>
      <c r="P46" s="156">
        <v>46326</v>
      </c>
      <c r="Q46" s="166" t="s">
        <v>78</v>
      </c>
    </row>
    <row r="47" spans="1:17" s="5" customFormat="1" ht="27.6">
      <c r="A47" s="140" t="s">
        <v>471</v>
      </c>
      <c r="B47" s="2" t="s">
        <v>471</v>
      </c>
      <c r="C47" s="2" t="s">
        <v>472</v>
      </c>
      <c r="D47" s="154" t="s">
        <v>49</v>
      </c>
      <c r="E47" s="438" t="s">
        <v>49</v>
      </c>
      <c r="F47" s="157" t="s">
        <v>49</v>
      </c>
      <c r="G47" s="154" t="s">
        <v>51</v>
      </c>
      <c r="H47" s="155">
        <v>20000</v>
      </c>
      <c r="I47" s="155" t="s">
        <v>473</v>
      </c>
      <c r="J47" s="45" t="s">
        <v>341</v>
      </c>
      <c r="K47" s="45" t="s">
        <v>342</v>
      </c>
      <c r="L47" s="203">
        <v>44835</v>
      </c>
      <c r="M47" s="203">
        <v>45930</v>
      </c>
      <c r="N47" s="2" t="s">
        <v>82</v>
      </c>
      <c r="O47" s="2" t="s">
        <v>394</v>
      </c>
      <c r="P47" s="156">
        <v>46295</v>
      </c>
      <c r="Q47" s="166" t="s">
        <v>78</v>
      </c>
    </row>
    <row r="48" spans="1:17" s="5" customFormat="1" ht="41.4">
      <c r="A48" s="140" t="s">
        <v>474</v>
      </c>
      <c r="B48" s="2" t="s">
        <v>474</v>
      </c>
      <c r="C48" s="2" t="s">
        <v>475</v>
      </c>
      <c r="D48" s="154" t="s">
        <v>49</v>
      </c>
      <c r="E48" s="84" t="s">
        <v>49</v>
      </c>
      <c r="F48" s="2" t="s">
        <v>50</v>
      </c>
      <c r="G48" s="154" t="s">
        <v>51</v>
      </c>
      <c r="H48" s="155" t="s">
        <v>476</v>
      </c>
      <c r="I48" s="155">
        <v>210000</v>
      </c>
      <c r="J48" s="45" t="s">
        <v>341</v>
      </c>
      <c r="K48" s="45" t="s">
        <v>342</v>
      </c>
      <c r="L48" s="203">
        <v>44896</v>
      </c>
      <c r="M48" s="203">
        <v>45991</v>
      </c>
      <c r="N48" s="2" t="s">
        <v>82</v>
      </c>
      <c r="O48" s="2" t="s">
        <v>477</v>
      </c>
      <c r="P48" s="156">
        <v>46357</v>
      </c>
      <c r="Q48" s="166" t="s">
        <v>78</v>
      </c>
    </row>
    <row r="49" spans="1:17" s="5" customFormat="1" ht="27.6">
      <c r="A49" s="211" t="s">
        <v>478</v>
      </c>
      <c r="B49" s="154" t="s">
        <v>479</v>
      </c>
      <c r="C49" s="154" t="s">
        <v>480</v>
      </c>
      <c r="D49" s="154" t="s">
        <v>49</v>
      </c>
      <c r="E49" s="154" t="s">
        <v>49</v>
      </c>
      <c r="F49" s="154" t="s">
        <v>49</v>
      </c>
      <c r="G49" s="154" t="s">
        <v>51</v>
      </c>
      <c r="H49" s="181">
        <v>41700</v>
      </c>
      <c r="I49" s="181">
        <v>41700</v>
      </c>
      <c r="J49" s="154" t="s">
        <v>341</v>
      </c>
      <c r="K49" s="154" t="s">
        <v>481</v>
      </c>
      <c r="L49" s="203">
        <v>44652</v>
      </c>
      <c r="M49" s="203">
        <v>45016</v>
      </c>
      <c r="N49" s="154" t="s">
        <v>482</v>
      </c>
      <c r="O49" s="154" t="s">
        <v>55</v>
      </c>
      <c r="P49" s="185">
        <v>46476</v>
      </c>
      <c r="Q49" s="403" t="s">
        <v>73</v>
      </c>
    </row>
    <row r="50" spans="1:17" s="5" customFormat="1" ht="43.2">
      <c r="A50" s="415"/>
      <c r="B50" s="416" t="s">
        <v>483</v>
      </c>
      <c r="C50" s="416" t="s">
        <v>413</v>
      </c>
      <c r="D50" s="154" t="s">
        <v>49</v>
      </c>
      <c r="E50" s="95" t="s">
        <v>49</v>
      </c>
      <c r="F50" s="95" t="s">
        <v>49</v>
      </c>
      <c r="G50" s="154" t="s">
        <v>51</v>
      </c>
      <c r="H50" s="421">
        <v>30000</v>
      </c>
      <c r="I50" s="421">
        <v>90000</v>
      </c>
      <c r="J50" s="416" t="s">
        <v>341</v>
      </c>
      <c r="K50" s="416" t="s">
        <v>484</v>
      </c>
      <c r="L50" s="203">
        <v>45261</v>
      </c>
      <c r="M50" s="203">
        <v>46112</v>
      </c>
      <c r="N50" s="95" t="s">
        <v>414</v>
      </c>
      <c r="O50" s="95" t="s">
        <v>415</v>
      </c>
      <c r="P50" s="401">
        <v>46477</v>
      </c>
      <c r="Q50" s="408" t="s">
        <v>73</v>
      </c>
    </row>
    <row r="51" spans="1:17" customFormat="1" ht="28.2">
      <c r="A51" s="211" t="s">
        <v>485</v>
      </c>
      <c r="B51" s="154" t="s">
        <v>486</v>
      </c>
      <c r="C51" s="154" t="s">
        <v>487</v>
      </c>
      <c r="D51" s="154" t="s">
        <v>49</v>
      </c>
      <c r="E51" s="154" t="s">
        <v>50</v>
      </c>
      <c r="F51" s="154" t="s">
        <v>49</v>
      </c>
      <c r="G51" s="154" t="s">
        <v>51</v>
      </c>
      <c r="H51" s="421">
        <v>40000</v>
      </c>
      <c r="I51" s="421">
        <v>120000</v>
      </c>
      <c r="J51" s="154" t="s">
        <v>341</v>
      </c>
      <c r="K51" s="154" t="s">
        <v>443</v>
      </c>
      <c r="L51" s="203">
        <v>44699</v>
      </c>
      <c r="M51" s="203">
        <v>45429</v>
      </c>
      <c r="N51" s="154" t="s">
        <v>86</v>
      </c>
      <c r="O51" s="154" t="s">
        <v>488</v>
      </c>
      <c r="P51" s="185">
        <v>46159</v>
      </c>
      <c r="Q51" s="402" t="s">
        <v>56</v>
      </c>
    </row>
    <row r="52" spans="1:17" customFormat="1" ht="14.4">
      <c r="A52" s="140" t="s">
        <v>489</v>
      </c>
      <c r="B52" s="2" t="s">
        <v>490</v>
      </c>
      <c r="C52" s="2" t="s">
        <v>491</v>
      </c>
      <c r="D52" s="154" t="s">
        <v>49</v>
      </c>
      <c r="E52" s="157" t="s">
        <v>49</v>
      </c>
      <c r="F52" s="157" t="s">
        <v>49</v>
      </c>
      <c r="G52" s="154" t="s">
        <v>51</v>
      </c>
      <c r="H52" s="155">
        <v>40680</v>
      </c>
      <c r="I52" s="155">
        <v>127040</v>
      </c>
      <c r="J52" s="45" t="s">
        <v>341</v>
      </c>
      <c r="K52" s="45" t="s">
        <v>443</v>
      </c>
      <c r="L52" s="203">
        <v>44835</v>
      </c>
      <c r="M52" s="203">
        <v>45930</v>
      </c>
      <c r="N52" s="2" t="s">
        <v>82</v>
      </c>
      <c r="O52" s="2" t="s">
        <v>492</v>
      </c>
      <c r="P52" s="156">
        <v>46295</v>
      </c>
      <c r="Q52" s="408" t="s">
        <v>73</v>
      </c>
    </row>
    <row r="53" spans="1:17" customFormat="1" ht="27.6">
      <c r="A53" s="140" t="s">
        <v>493</v>
      </c>
      <c r="B53" s="2" t="s">
        <v>494</v>
      </c>
      <c r="C53" s="2" t="s">
        <v>495</v>
      </c>
      <c r="D53" s="154" t="s">
        <v>49</v>
      </c>
      <c r="E53" s="84" t="s">
        <v>49</v>
      </c>
      <c r="F53" s="157" t="s">
        <v>49</v>
      </c>
      <c r="G53" s="154" t="s">
        <v>51</v>
      </c>
      <c r="H53" s="439">
        <v>8500</v>
      </c>
      <c r="I53" s="439">
        <v>83500</v>
      </c>
      <c r="J53" s="45" t="s">
        <v>341</v>
      </c>
      <c r="K53" s="45" t="s">
        <v>342</v>
      </c>
      <c r="L53" s="9"/>
      <c r="M53" s="9"/>
      <c r="N53" s="9" t="s">
        <v>68</v>
      </c>
      <c r="O53" s="9" t="s">
        <v>107</v>
      </c>
      <c r="P53" s="156">
        <v>46328</v>
      </c>
      <c r="Q53" s="166" t="s">
        <v>78</v>
      </c>
    </row>
    <row r="54" spans="1:17" customFormat="1" ht="41.4">
      <c r="A54" s="440" t="s">
        <v>496</v>
      </c>
      <c r="B54" s="11" t="s">
        <v>497</v>
      </c>
      <c r="C54" s="11" t="s">
        <v>498</v>
      </c>
      <c r="D54" s="154" t="s">
        <v>49</v>
      </c>
      <c r="E54" s="11" t="s">
        <v>49</v>
      </c>
      <c r="F54" s="11" t="s">
        <v>49</v>
      </c>
      <c r="G54" s="154" t="s">
        <v>51</v>
      </c>
      <c r="H54" s="441">
        <v>97567</v>
      </c>
      <c r="I54" s="441">
        <v>97567</v>
      </c>
      <c r="J54" s="45" t="s">
        <v>341</v>
      </c>
      <c r="K54" s="45" t="s">
        <v>443</v>
      </c>
      <c r="L54" s="9">
        <v>34862</v>
      </c>
      <c r="M54" s="9" t="s">
        <v>499</v>
      </c>
      <c r="N54" s="9" t="s">
        <v>68</v>
      </c>
      <c r="O54" s="11" t="s">
        <v>55</v>
      </c>
      <c r="P54" s="156">
        <v>46185</v>
      </c>
      <c r="Q54" s="166" t="s">
        <v>78</v>
      </c>
    </row>
    <row r="55" spans="1:17" customFormat="1" ht="41.4">
      <c r="A55" s="437" t="s">
        <v>500</v>
      </c>
      <c r="B55" s="6" t="s">
        <v>501</v>
      </c>
      <c r="C55" s="6" t="s">
        <v>502</v>
      </c>
      <c r="D55" s="154" t="s">
        <v>49</v>
      </c>
      <c r="E55" s="2" t="s">
        <v>50</v>
      </c>
      <c r="F55" s="2" t="s">
        <v>50</v>
      </c>
      <c r="G55" s="154" t="s">
        <v>51</v>
      </c>
      <c r="H55" s="182">
        <v>4000000</v>
      </c>
      <c r="I55" s="182">
        <v>20000000</v>
      </c>
      <c r="J55" s="45" t="s">
        <v>341</v>
      </c>
      <c r="K55" s="6" t="s">
        <v>503</v>
      </c>
      <c r="L55" s="6">
        <v>43556</v>
      </c>
      <c r="M55" s="6">
        <v>47208</v>
      </c>
      <c r="N55" s="6" t="s">
        <v>77</v>
      </c>
      <c r="O55" s="6" t="s">
        <v>504</v>
      </c>
      <c r="P55" s="210">
        <v>47208</v>
      </c>
      <c r="Q55" s="166" t="s">
        <v>78</v>
      </c>
    </row>
    <row r="56" spans="1:17" customFormat="1" ht="27.6">
      <c r="A56" s="140" t="s">
        <v>505</v>
      </c>
      <c r="B56" s="2" t="s">
        <v>505</v>
      </c>
      <c r="C56" s="2" t="s">
        <v>506</v>
      </c>
      <c r="D56" s="154" t="s">
        <v>49</v>
      </c>
      <c r="E56" s="84" t="s">
        <v>49</v>
      </c>
      <c r="F56" s="2" t="s">
        <v>50</v>
      </c>
      <c r="G56" s="154" t="s">
        <v>51</v>
      </c>
      <c r="H56" s="155">
        <v>1475000</v>
      </c>
      <c r="I56" s="155">
        <v>7375000</v>
      </c>
      <c r="J56" s="45" t="s">
        <v>341</v>
      </c>
      <c r="K56" s="45" t="s">
        <v>342</v>
      </c>
      <c r="L56" s="9">
        <v>43435</v>
      </c>
      <c r="M56" s="9">
        <v>45261</v>
      </c>
      <c r="N56" s="6" t="s">
        <v>77</v>
      </c>
      <c r="O56" s="6" t="s">
        <v>77</v>
      </c>
      <c r="P56" s="156">
        <v>46843</v>
      </c>
      <c r="Q56" s="166" t="s">
        <v>78</v>
      </c>
    </row>
    <row r="57" spans="1:17" customFormat="1" ht="28.2">
      <c r="A57" s="407" t="s">
        <v>507</v>
      </c>
      <c r="B57" s="180" t="s">
        <v>508</v>
      </c>
      <c r="C57" s="180" t="s">
        <v>509</v>
      </c>
      <c r="D57" s="154" t="s">
        <v>49</v>
      </c>
      <c r="E57" s="95" t="s">
        <v>50</v>
      </c>
      <c r="F57" s="95" t="s">
        <v>50</v>
      </c>
      <c r="G57" s="154" t="s">
        <v>51</v>
      </c>
      <c r="H57" s="155">
        <v>0</v>
      </c>
      <c r="I57" s="155">
        <v>0</v>
      </c>
      <c r="J57" s="154" t="s">
        <v>341</v>
      </c>
      <c r="K57" s="95" t="s">
        <v>510</v>
      </c>
      <c r="L57" s="9">
        <v>44866</v>
      </c>
      <c r="M57" s="9">
        <v>48518</v>
      </c>
      <c r="N57" s="95" t="s">
        <v>511</v>
      </c>
      <c r="O57" s="95" t="s">
        <v>77</v>
      </c>
      <c r="P57" s="401">
        <v>48518</v>
      </c>
      <c r="Q57" s="166" t="s">
        <v>78</v>
      </c>
    </row>
    <row r="58" spans="1:17" customFormat="1" ht="14.4">
      <c r="A58" s="415" t="s">
        <v>512</v>
      </c>
      <c r="B58" s="95" t="s">
        <v>513</v>
      </c>
      <c r="C58" s="95" t="s">
        <v>514</v>
      </c>
      <c r="D58" s="154" t="s">
        <v>49</v>
      </c>
      <c r="E58" s="95" t="s">
        <v>49</v>
      </c>
      <c r="F58" s="95" t="s">
        <v>49</v>
      </c>
      <c r="G58" s="154" t="s">
        <v>51</v>
      </c>
      <c r="H58" s="421">
        <v>10000</v>
      </c>
      <c r="I58" s="421">
        <v>30000</v>
      </c>
      <c r="J58" s="154" t="s">
        <v>341</v>
      </c>
      <c r="K58" s="95" t="s">
        <v>510</v>
      </c>
      <c r="L58" s="9">
        <v>45383</v>
      </c>
      <c r="M58" s="9">
        <v>46477</v>
      </c>
      <c r="N58" s="95" t="s">
        <v>60</v>
      </c>
      <c r="O58" s="95" t="s">
        <v>515</v>
      </c>
      <c r="P58" s="401">
        <v>46752</v>
      </c>
      <c r="Q58" s="402" t="s">
        <v>56</v>
      </c>
    </row>
    <row r="59" spans="1:17" customFormat="1" ht="14.4">
      <c r="A59" s="415" t="s">
        <v>516</v>
      </c>
      <c r="B59" s="95" t="s">
        <v>516</v>
      </c>
      <c r="C59" s="95" t="s">
        <v>517</v>
      </c>
      <c r="D59" s="154" t="s">
        <v>49</v>
      </c>
      <c r="E59" s="95" t="s">
        <v>49</v>
      </c>
      <c r="F59" s="95" t="s">
        <v>49</v>
      </c>
      <c r="G59" s="154" t="s">
        <v>51</v>
      </c>
      <c r="H59" s="421">
        <v>7780.85</v>
      </c>
      <c r="I59" s="421">
        <v>7780.85</v>
      </c>
      <c r="J59" s="154" t="s">
        <v>341</v>
      </c>
      <c r="K59" s="95" t="s">
        <v>510</v>
      </c>
      <c r="L59" s="9">
        <v>43922</v>
      </c>
      <c r="M59" s="9">
        <v>44286</v>
      </c>
      <c r="N59" s="95" t="s">
        <v>68</v>
      </c>
      <c r="O59" s="95" t="s">
        <v>130</v>
      </c>
      <c r="P59" s="401">
        <v>46112</v>
      </c>
      <c r="Q59" s="402" t="s">
        <v>56</v>
      </c>
    </row>
    <row r="60" spans="1:17" customFormat="1" ht="41.4">
      <c r="A60" s="437" t="s">
        <v>518</v>
      </c>
      <c r="B60" s="6" t="s">
        <v>519</v>
      </c>
      <c r="C60" s="6" t="s">
        <v>520</v>
      </c>
      <c r="D60" s="154" t="s">
        <v>49</v>
      </c>
      <c r="E60" s="2" t="s">
        <v>50</v>
      </c>
      <c r="F60" s="2" t="s">
        <v>50</v>
      </c>
      <c r="G60" s="154" t="s">
        <v>51</v>
      </c>
      <c r="H60" s="182">
        <v>2144553.08</v>
      </c>
      <c r="I60" s="182">
        <v>20250000</v>
      </c>
      <c r="J60" s="45" t="s">
        <v>341</v>
      </c>
      <c r="K60" s="6" t="s">
        <v>390</v>
      </c>
      <c r="L60" s="6">
        <v>41699</v>
      </c>
      <c r="M60" s="442">
        <v>45350</v>
      </c>
      <c r="N60" s="6" t="s">
        <v>511</v>
      </c>
      <c r="O60" s="6" t="s">
        <v>54</v>
      </c>
      <c r="P60" s="210">
        <v>46811</v>
      </c>
      <c r="Q60" s="262" t="s">
        <v>78</v>
      </c>
    </row>
    <row r="61" spans="1:17" ht="27.6">
      <c r="A61" s="443" t="s">
        <v>326</v>
      </c>
      <c r="B61" s="63" t="s">
        <v>521</v>
      </c>
      <c r="C61" s="63" t="s">
        <v>522</v>
      </c>
      <c r="D61" s="154" t="s">
        <v>49</v>
      </c>
      <c r="E61" s="4" t="s">
        <v>49</v>
      </c>
      <c r="F61" s="84" t="s">
        <v>49</v>
      </c>
      <c r="G61" s="154" t="s">
        <v>51</v>
      </c>
      <c r="H61" s="225">
        <v>16529.64</v>
      </c>
      <c r="I61" s="225">
        <v>16529.64</v>
      </c>
      <c r="J61" s="2" t="s">
        <v>341</v>
      </c>
      <c r="K61" s="45" t="s">
        <v>346</v>
      </c>
      <c r="L61" s="74">
        <v>45748</v>
      </c>
      <c r="M61" s="74">
        <v>46112</v>
      </c>
      <c r="N61" s="72" t="s">
        <v>68</v>
      </c>
      <c r="O61" s="157" t="s">
        <v>130</v>
      </c>
      <c r="P61" s="390">
        <v>46112</v>
      </c>
      <c r="Q61" s="400" t="s">
        <v>261</v>
      </c>
    </row>
    <row r="62" spans="1:17" ht="66.599999999999994" customHeight="1">
      <c r="A62" s="443" t="s">
        <v>326</v>
      </c>
      <c r="B62" s="63" t="s">
        <v>523</v>
      </c>
      <c r="C62" s="63" t="s">
        <v>427</v>
      </c>
      <c r="D62" s="154" t="s">
        <v>49</v>
      </c>
      <c r="E62" s="4" t="s">
        <v>49</v>
      </c>
      <c r="F62" s="63" t="s">
        <v>50</v>
      </c>
      <c r="G62" s="154" t="s">
        <v>51</v>
      </c>
      <c r="H62" s="399">
        <v>74036.31</v>
      </c>
      <c r="I62" s="399">
        <v>74036.31</v>
      </c>
      <c r="J62" s="2" t="s">
        <v>341</v>
      </c>
      <c r="K62" s="45" t="s">
        <v>346</v>
      </c>
      <c r="L62" s="74">
        <v>45748</v>
      </c>
      <c r="M62" s="74">
        <v>46112</v>
      </c>
      <c r="N62" s="72" t="s">
        <v>68</v>
      </c>
      <c r="O62" s="157" t="s">
        <v>130</v>
      </c>
      <c r="P62" s="390">
        <v>46112</v>
      </c>
      <c r="Q62" s="400" t="s">
        <v>261</v>
      </c>
    </row>
    <row r="63" spans="1:17" customFormat="1" ht="28.8">
      <c r="A63" s="430" t="s">
        <v>524</v>
      </c>
      <c r="B63" s="95" t="s">
        <v>524</v>
      </c>
      <c r="C63" s="95" t="s">
        <v>525</v>
      </c>
      <c r="D63" s="154" t="s">
        <v>49</v>
      </c>
      <c r="E63" s="95" t="s">
        <v>50</v>
      </c>
      <c r="F63" s="95" t="s">
        <v>526</v>
      </c>
      <c r="G63" s="95" t="s">
        <v>51</v>
      </c>
      <c r="H63" s="444">
        <v>106718</v>
      </c>
      <c r="I63" s="444">
        <v>106718</v>
      </c>
      <c r="J63" s="416" t="s">
        <v>341</v>
      </c>
      <c r="K63" s="95" t="s">
        <v>510</v>
      </c>
      <c r="L63" s="74">
        <v>45571</v>
      </c>
      <c r="M63" s="74">
        <v>45778</v>
      </c>
      <c r="N63" s="95" t="s">
        <v>527</v>
      </c>
      <c r="O63" s="95" t="s">
        <v>159</v>
      </c>
      <c r="P63" s="401">
        <v>46173</v>
      </c>
      <c r="Q63" s="445" t="s">
        <v>528</v>
      </c>
    </row>
    <row r="64" spans="1:17" customFormat="1" ht="28.8">
      <c r="A64" s="415" t="s">
        <v>529</v>
      </c>
      <c r="B64" s="95" t="s">
        <v>530</v>
      </c>
      <c r="C64" s="416" t="s">
        <v>531</v>
      </c>
      <c r="D64" s="95" t="s">
        <v>50</v>
      </c>
      <c r="E64" s="154" t="s">
        <v>49</v>
      </c>
      <c r="F64" s="154" t="s">
        <v>49</v>
      </c>
      <c r="G64" s="95" t="s">
        <v>532</v>
      </c>
      <c r="H64" s="446">
        <v>24666</v>
      </c>
      <c r="I64" s="181">
        <v>71943</v>
      </c>
      <c r="J64" s="416" t="s">
        <v>341</v>
      </c>
      <c r="K64" s="95" t="s">
        <v>349</v>
      </c>
      <c r="L64" s="74">
        <v>45279</v>
      </c>
      <c r="M64" s="74">
        <v>46374</v>
      </c>
      <c r="N64" s="95" t="s">
        <v>82</v>
      </c>
      <c r="O64" s="95"/>
      <c r="P64" s="401">
        <v>46374</v>
      </c>
      <c r="Q64" s="447" t="s">
        <v>56</v>
      </c>
    </row>
    <row r="65" spans="1:17" customFormat="1" ht="42">
      <c r="A65" s="448" t="s">
        <v>533</v>
      </c>
      <c r="B65" s="449" t="s">
        <v>534</v>
      </c>
      <c r="C65" s="449" t="s">
        <v>535</v>
      </c>
      <c r="D65" s="95" t="s">
        <v>49</v>
      </c>
      <c r="E65" s="95" t="s">
        <v>49</v>
      </c>
      <c r="F65" s="95" t="s">
        <v>49</v>
      </c>
      <c r="G65" s="95" t="s">
        <v>532</v>
      </c>
      <c r="H65" s="446">
        <v>58133</v>
      </c>
      <c r="I65" s="181">
        <v>174550</v>
      </c>
      <c r="J65" s="416" t="s">
        <v>341</v>
      </c>
      <c r="K65" s="95" t="s">
        <v>349</v>
      </c>
      <c r="L65" s="74">
        <v>44866</v>
      </c>
      <c r="M65" s="74">
        <v>45961</v>
      </c>
      <c r="N65" s="95" t="s">
        <v>82</v>
      </c>
      <c r="O65" s="95" t="s">
        <v>86</v>
      </c>
      <c r="P65" s="401">
        <v>46691</v>
      </c>
      <c r="Q65" s="447" t="s">
        <v>73</v>
      </c>
    </row>
    <row r="66" spans="1:17" customFormat="1" ht="28.8">
      <c r="A66" s="430" t="s">
        <v>536</v>
      </c>
      <c r="B66" s="450" t="s">
        <v>537</v>
      </c>
      <c r="C66" s="95" t="s">
        <v>440</v>
      </c>
      <c r="D66" s="95" t="s">
        <v>49</v>
      </c>
      <c r="E66" s="95" t="s">
        <v>49</v>
      </c>
      <c r="F66" s="95" t="s">
        <v>50</v>
      </c>
      <c r="G66" s="154" t="s">
        <v>51</v>
      </c>
      <c r="H66" s="451">
        <v>171918</v>
      </c>
      <c r="I66" s="451">
        <v>171918</v>
      </c>
      <c r="J66" s="416" t="s">
        <v>341</v>
      </c>
      <c r="K66" s="452" t="s">
        <v>390</v>
      </c>
      <c r="L66" s="74">
        <v>45744</v>
      </c>
      <c r="M66" s="74">
        <v>45808</v>
      </c>
      <c r="N66" s="95" t="s">
        <v>538</v>
      </c>
      <c r="O66" s="95" t="s">
        <v>159</v>
      </c>
      <c r="P66" s="401">
        <v>46081</v>
      </c>
      <c r="Q66" s="447" t="s">
        <v>78</v>
      </c>
    </row>
    <row r="67" spans="1:17" customFormat="1" ht="28.8">
      <c r="A67" s="430" t="s">
        <v>539</v>
      </c>
      <c r="B67" s="95" t="s">
        <v>540</v>
      </c>
      <c r="C67" s="95" t="s">
        <v>541</v>
      </c>
      <c r="D67" s="95" t="s">
        <v>49</v>
      </c>
      <c r="E67" s="95" t="s">
        <v>49</v>
      </c>
      <c r="F67" s="95" t="s">
        <v>49</v>
      </c>
      <c r="G67" s="95" t="s">
        <v>51</v>
      </c>
      <c r="H67" s="183">
        <v>10998.75</v>
      </c>
      <c r="I67" s="183">
        <v>10998.75</v>
      </c>
      <c r="J67" s="416" t="s">
        <v>341</v>
      </c>
      <c r="K67" s="95" t="s">
        <v>443</v>
      </c>
      <c r="L67" s="74">
        <v>45748</v>
      </c>
      <c r="M67" s="74">
        <v>46112</v>
      </c>
      <c r="N67" s="95" t="s">
        <v>415</v>
      </c>
      <c r="O67" s="95" t="s">
        <v>55</v>
      </c>
      <c r="P67" s="401">
        <v>46477</v>
      </c>
      <c r="Q67" s="447" t="s">
        <v>56</v>
      </c>
    </row>
    <row r="68" spans="1:17" customFormat="1" ht="28.8">
      <c r="A68" s="415" t="s">
        <v>542</v>
      </c>
      <c r="B68" s="416" t="s">
        <v>543</v>
      </c>
      <c r="C68" s="95" t="s">
        <v>544</v>
      </c>
      <c r="D68" s="95" t="s">
        <v>49</v>
      </c>
      <c r="E68" s="95" t="s">
        <v>49</v>
      </c>
      <c r="F68" s="95" t="s">
        <v>49</v>
      </c>
      <c r="G68" s="95" t="s">
        <v>51</v>
      </c>
      <c r="H68" s="453">
        <v>19845</v>
      </c>
      <c r="I68" s="444">
        <v>62745</v>
      </c>
      <c r="J68" s="416" t="s">
        <v>341</v>
      </c>
      <c r="K68" s="95" t="s">
        <v>443</v>
      </c>
      <c r="L68" s="74">
        <v>45778</v>
      </c>
      <c r="M68" s="74">
        <v>46873</v>
      </c>
      <c r="N68" s="95" t="s">
        <v>82</v>
      </c>
      <c r="O68" s="416" t="s">
        <v>545</v>
      </c>
      <c r="P68" s="401">
        <v>46873</v>
      </c>
      <c r="Q68" s="447" t="s">
        <v>73</v>
      </c>
    </row>
    <row r="69" spans="1:17" customFormat="1" ht="43.2">
      <c r="A69" s="430" t="s">
        <v>546</v>
      </c>
      <c r="B69" s="416" t="s">
        <v>547</v>
      </c>
      <c r="C69" s="95" t="s">
        <v>418</v>
      </c>
      <c r="D69" s="95" t="s">
        <v>49</v>
      </c>
      <c r="E69" s="95" t="s">
        <v>49</v>
      </c>
      <c r="F69" s="95" t="s">
        <v>49</v>
      </c>
      <c r="G69" s="95" t="s">
        <v>51</v>
      </c>
      <c r="H69" s="446">
        <v>18059.939999999999</v>
      </c>
      <c r="I69" s="446">
        <v>18059.939999999999</v>
      </c>
      <c r="J69" s="416" t="s">
        <v>341</v>
      </c>
      <c r="K69" s="95" t="s">
        <v>443</v>
      </c>
      <c r="L69" s="74">
        <v>45748</v>
      </c>
      <c r="M69" s="74">
        <v>46112</v>
      </c>
      <c r="N69" s="95" t="s">
        <v>68</v>
      </c>
      <c r="O69" s="95" t="s">
        <v>55</v>
      </c>
      <c r="P69" s="401">
        <v>46477</v>
      </c>
      <c r="Q69" s="445" t="s">
        <v>261</v>
      </c>
    </row>
    <row r="70" spans="1:17" customFormat="1" ht="14.4">
      <c r="A70" s="415" t="s">
        <v>548</v>
      </c>
      <c r="B70" s="95" t="s">
        <v>549</v>
      </c>
      <c r="C70" s="95" t="s">
        <v>550</v>
      </c>
      <c r="D70" s="95" t="s">
        <v>49</v>
      </c>
      <c r="E70" s="95" t="s">
        <v>49</v>
      </c>
      <c r="F70" s="95" t="s">
        <v>49</v>
      </c>
      <c r="G70" s="95" t="s">
        <v>551</v>
      </c>
      <c r="H70" s="454">
        <v>21000</v>
      </c>
      <c r="I70" s="454">
        <v>21000</v>
      </c>
      <c r="J70" s="416" t="s">
        <v>341</v>
      </c>
      <c r="K70" s="95" t="s">
        <v>552</v>
      </c>
      <c r="L70" s="74">
        <v>45778</v>
      </c>
      <c r="M70" s="203">
        <v>46142</v>
      </c>
      <c r="N70" s="95" t="s">
        <v>68</v>
      </c>
      <c r="O70" s="95" t="s">
        <v>55</v>
      </c>
      <c r="P70" s="401">
        <v>46507</v>
      </c>
      <c r="Q70" s="447" t="s">
        <v>56</v>
      </c>
    </row>
    <row r="71" spans="1:17" customFormat="1" ht="28.8">
      <c r="A71" s="430" t="s">
        <v>553</v>
      </c>
      <c r="B71" s="416" t="s">
        <v>553</v>
      </c>
      <c r="C71" s="95" t="s">
        <v>554</v>
      </c>
      <c r="D71" s="95" t="s">
        <v>49</v>
      </c>
      <c r="E71" s="95" t="s">
        <v>555</v>
      </c>
      <c r="F71" s="95" t="s">
        <v>49</v>
      </c>
      <c r="G71" s="95"/>
      <c r="H71" s="455">
        <v>50000</v>
      </c>
      <c r="I71" s="455">
        <v>150000</v>
      </c>
      <c r="J71" s="416" t="s">
        <v>341</v>
      </c>
      <c r="K71" s="95" t="s">
        <v>349</v>
      </c>
      <c r="L71" s="74">
        <v>45778</v>
      </c>
      <c r="M71" s="74">
        <v>46507</v>
      </c>
      <c r="N71" s="95" t="s">
        <v>86</v>
      </c>
      <c r="O71" s="95" t="s">
        <v>83</v>
      </c>
      <c r="P71" s="401">
        <v>46507</v>
      </c>
      <c r="Q71" s="447" t="s">
        <v>73</v>
      </c>
    </row>
    <row r="72" spans="1:17" customFormat="1" ht="14.4">
      <c r="A72" s="456" t="s">
        <v>556</v>
      </c>
      <c r="B72" s="416" t="s">
        <v>557</v>
      </c>
      <c r="C72" s="95" t="s">
        <v>558</v>
      </c>
      <c r="D72" s="95" t="s">
        <v>49</v>
      </c>
      <c r="E72" s="95" t="s">
        <v>50</v>
      </c>
      <c r="F72" s="95" t="s">
        <v>49</v>
      </c>
      <c r="G72" s="95" t="s">
        <v>51</v>
      </c>
      <c r="H72" s="454">
        <v>5820</v>
      </c>
      <c r="I72" s="454">
        <v>36670</v>
      </c>
      <c r="J72" s="416" t="s">
        <v>341</v>
      </c>
      <c r="K72" s="95" t="s">
        <v>559</v>
      </c>
      <c r="L72" s="74">
        <v>45812</v>
      </c>
      <c r="M72" s="74">
        <v>46937</v>
      </c>
      <c r="N72" s="95" t="s">
        <v>82</v>
      </c>
      <c r="O72" s="95" t="s">
        <v>415</v>
      </c>
      <c r="P72" s="401">
        <v>46937</v>
      </c>
      <c r="Q72" s="447" t="s">
        <v>73</v>
      </c>
    </row>
    <row r="73" spans="1:17" customFormat="1" ht="28.8">
      <c r="A73" s="415" t="s">
        <v>560</v>
      </c>
      <c r="B73" s="416" t="s">
        <v>561</v>
      </c>
      <c r="C73" s="95" t="s">
        <v>562</v>
      </c>
      <c r="D73" s="95" t="s">
        <v>49</v>
      </c>
      <c r="E73" s="95" t="s">
        <v>49</v>
      </c>
      <c r="F73" s="95" t="s">
        <v>49</v>
      </c>
      <c r="G73" s="95" t="s">
        <v>51</v>
      </c>
      <c r="H73" s="457">
        <v>42500</v>
      </c>
      <c r="I73" s="454">
        <v>127500</v>
      </c>
      <c r="J73" s="416" t="s">
        <v>341</v>
      </c>
      <c r="K73" s="95" t="s">
        <v>443</v>
      </c>
      <c r="L73" s="74">
        <v>45778</v>
      </c>
      <c r="M73" s="74">
        <v>46873</v>
      </c>
      <c r="N73" s="95" t="s">
        <v>82</v>
      </c>
      <c r="O73" s="95" t="s">
        <v>159</v>
      </c>
      <c r="P73" s="401">
        <v>46873</v>
      </c>
      <c r="Q73" s="447" t="s">
        <v>73</v>
      </c>
    </row>
    <row r="74" spans="1:17" customFormat="1" ht="28.8">
      <c r="A74" s="415" t="s">
        <v>563</v>
      </c>
      <c r="B74" s="416" t="s">
        <v>564</v>
      </c>
      <c r="C74" s="95" t="s">
        <v>565</v>
      </c>
      <c r="D74" s="95" t="s">
        <v>49</v>
      </c>
      <c r="E74" s="95" t="s">
        <v>50</v>
      </c>
      <c r="F74" s="95" t="s">
        <v>49</v>
      </c>
      <c r="G74" s="95" t="s">
        <v>51</v>
      </c>
      <c r="H74" s="454">
        <v>30205</v>
      </c>
      <c r="I74" s="454">
        <v>110000</v>
      </c>
      <c r="J74" s="458" t="s">
        <v>341</v>
      </c>
      <c r="K74" s="95" t="s">
        <v>443</v>
      </c>
      <c r="L74" s="74">
        <v>45901</v>
      </c>
      <c r="M74" s="74">
        <v>46997</v>
      </c>
      <c r="N74" s="95" t="s">
        <v>82</v>
      </c>
      <c r="O74" s="95" t="s">
        <v>415</v>
      </c>
      <c r="P74" s="401">
        <v>46997</v>
      </c>
      <c r="Q74" s="447" t="s">
        <v>73</v>
      </c>
    </row>
    <row r="75" spans="1:17" customFormat="1" ht="14.4">
      <c r="A75" s="430" t="s">
        <v>566</v>
      </c>
      <c r="B75" s="416" t="s">
        <v>566</v>
      </c>
      <c r="C75" s="95" t="s">
        <v>567</v>
      </c>
      <c r="D75" s="95" t="s">
        <v>49</v>
      </c>
      <c r="E75" s="95" t="s">
        <v>50</v>
      </c>
      <c r="F75" s="95" t="s">
        <v>49</v>
      </c>
      <c r="G75" s="95" t="s">
        <v>51</v>
      </c>
      <c r="H75" s="454">
        <v>103710</v>
      </c>
      <c r="I75" s="454">
        <v>103710</v>
      </c>
      <c r="J75" s="458" t="s">
        <v>341</v>
      </c>
      <c r="K75" s="95" t="s">
        <v>481</v>
      </c>
      <c r="L75" s="74">
        <v>45936</v>
      </c>
      <c r="M75" s="74">
        <v>46112</v>
      </c>
      <c r="N75" s="95" t="s">
        <v>263</v>
      </c>
      <c r="O75" s="95" t="s">
        <v>142</v>
      </c>
      <c r="P75" s="203">
        <v>46112</v>
      </c>
      <c r="Q75" s="447" t="s">
        <v>73</v>
      </c>
    </row>
    <row r="76" spans="1:17" customFormat="1" ht="28.2">
      <c r="A76" s="459" t="s">
        <v>568</v>
      </c>
      <c r="B76" s="460" t="s">
        <v>569</v>
      </c>
      <c r="C76" s="461" t="s">
        <v>570</v>
      </c>
      <c r="D76" s="462" t="s">
        <v>49</v>
      </c>
      <c r="E76" s="462" t="s">
        <v>49</v>
      </c>
      <c r="F76" s="462" t="s">
        <v>49</v>
      </c>
      <c r="G76" s="462" t="s">
        <v>51</v>
      </c>
      <c r="H76" s="463">
        <v>4145</v>
      </c>
      <c r="I76" s="463">
        <v>23000</v>
      </c>
      <c r="J76" s="460" t="s">
        <v>341</v>
      </c>
      <c r="K76" s="462" t="s">
        <v>571</v>
      </c>
      <c r="L76" s="464">
        <v>45962</v>
      </c>
      <c r="M76" s="464">
        <v>47787</v>
      </c>
      <c r="N76" s="465" t="s">
        <v>77</v>
      </c>
      <c r="O76" s="465" t="s">
        <v>142</v>
      </c>
      <c r="P76" s="466">
        <v>47787</v>
      </c>
      <c r="Q76" s="467" t="s">
        <v>56</v>
      </c>
    </row>
    <row r="77" spans="1:17" ht="13.8"/>
    <row r="78" spans="1:17" ht="13.8"/>
    <row r="79" spans="1:17" ht="13.8"/>
    <row r="80" spans="1:17" ht="13.8"/>
    <row r="81" ht="13.8"/>
    <row r="82" ht="13.8"/>
    <row r="83" ht="13.8"/>
    <row r="84" ht="13.8"/>
    <row r="85" ht="13.8"/>
    <row r="86" ht="13.8"/>
    <row r="87" ht="13.8"/>
    <row r="90" ht="29.25" customHeight="1"/>
    <row r="100" spans="15:16" ht="15" customHeight="1">
      <c r="O100" s="5"/>
      <c r="P100" s="40"/>
    </row>
    <row r="101" spans="15:16" ht="15" customHeight="1">
      <c r="O101" s="5"/>
      <c r="P101" s="40"/>
    </row>
    <row r="102" spans="15:16" ht="15" customHeight="1">
      <c r="O102" s="5"/>
      <c r="P102" s="40"/>
    </row>
    <row r="103" spans="15:16" ht="15" customHeight="1">
      <c r="O103" s="5"/>
      <c r="P103" s="40"/>
    </row>
    <row r="104" spans="15:16" ht="15" customHeight="1">
      <c r="O104" s="5"/>
      <c r="P104" s="40"/>
    </row>
  </sheetData>
  <sortState xmlns:xlrd2="http://schemas.microsoft.com/office/spreadsheetml/2017/richdata2" ref="A2:Q90">
    <sortCondition descending="1" ref="P2:P90"/>
  </sortState>
  <dataValidations count="23">
    <dataValidation allowBlank="1" showInputMessage="1" showErrorMessage="1" promptTitle="Lead Client Manager" prompt="Enter the name of the Lead Client Manager who will manage this contract" sqref="K14" xr:uid="{00000000-0002-0000-0200-000002000000}">
      <formula1>0</formula1>
      <formula2>0</formula2>
    </dataValidation>
    <dataValidation allowBlank="1" showInputMessage="1" showErrorMessage="1" promptTitle="Senior Responsible Officer" prompt="Enter the name of the senior officer responsible for this contract on behalf of the Council" sqref="K38:K39 K5 J29:K31 K13 J49:K50 J55:J56 J41:K41 J52:K54 J45:J46 J51 K61:K62 J6:K12 K32:K35 J26:J40 J2:K4 J13:J20" xr:uid="{96504575-2A25-4442-A63F-7E2279415EE1}">
      <formula1>0</formula1>
      <formula2>0</formula2>
    </dataValidation>
    <dataValidation allowBlank="1" showInputMessage="1" showErrorMessage="1" promptTitle="Extension Options" prompt="Enter a description of any extension options available in the contract (if relevant)" sqref="M39 O49:O50 N29:N30 O41 O54 O37:O39 O7:O12 O3" xr:uid="{5B71A605-393C-43D1-8D43-93260580E82A}">
      <formula1>0</formula1>
      <formula2>0</formula2>
    </dataValidation>
    <dataValidation allowBlank="1" showInputMessage="1" showErrorMessage="1" promptTitle="Contract length" prompt="Enter the length of contract entered excluding any possible extensions." sqref="N38:N39 N33:N35 N26 N49:N50 M29:M30 N41 N54 N7:N12 N3:N4" xr:uid="{7640DD58-396C-475E-9A3E-FAAF25E5A568}">
      <formula1>0</formula1>
      <formula2>0</formula2>
    </dataValidation>
    <dataValidation allowBlank="1" showInputMessage="1" showErrorMessage="1" promptTitle="Commencement Date" prompt="Enter the date on which this contract commences" sqref="L38:L39 L33:L35 L49:L50 L41 L52:L54 L2 L4 L6:L13" xr:uid="{379DBC12-2FBA-4C41-892D-1ADE68670B69}">
      <formula1>0</formula1>
      <formula2>0</formula2>
    </dataValidation>
    <dataValidation allowBlank="1" showInputMessage="1" showErrorMessage="1" promptTitle="Supplier Name" prompt="Enter the registered name of this supplier as stated in the contract" sqref="C41:D41 E45:F46 F6:G6 F50 D49:F49 E37:F40 E26:F32 F41 F52:F54 F33:F35 C49:C50 F13:F14 D50:D62 C38:C39 C52:C54 D42:D48 G66 E63:F63 E15:F19 E55:F59 E51:F51 G49:G60 C33:C34 E7:F12 C6:C13 F2:F4 C2:D4 G2:G5 D5:D40 G7:G46" xr:uid="{0DA6D357-6618-43AA-9048-409C507F042A}">
      <formula1>0</formula1>
      <formula2>0</formula2>
    </dataValidation>
    <dataValidation allowBlank="1" showInputMessage="1" showErrorMessage="1" promptTitle="Contract Description" prompt="Enter a brief description of the supplies, services or works to be provided under this contract" sqref="B54 B41 B33 A35:B35 A3:B3" xr:uid="{A5F81707-5393-4DDF-9C2B-BFCA330DE993}">
      <formula1>0</formula1>
      <formula2>0</formula2>
    </dataValidation>
    <dataValidation allowBlank="1" showInputMessage="1" showErrorMessage="1" promptTitle="Current Expiry Date" prompt="Enter the date on which the contract is currently scheduled to expire" sqref="P38:P39 P8:P12 P52" xr:uid="{5CA74A3B-0B9D-4870-AAFC-605C13D3F728}">
      <formula1>0</formula1>
      <formula2>0</formula2>
    </dataValidation>
    <dataValidation allowBlank="1" showInputMessage="1" showErrorMessage="1" promptTitle="Initial Expiry Date" prompt="Enter the date on which the contract will expire (excluding extension options)" sqref="M38 L3:M3 M52 M6:P6 M7:M12 M2:O2 M33:M35 P49:P50 M49:M50 O29:O30 M41 P41 M54 P54 M13:N13 P12:P14 P33:P34 M4 P7 M53:P53 P2:P4" xr:uid="{D790681A-20DF-473F-92E6-8215D55BCC1D}">
      <formula1>0</formula1>
      <formula2>0</formula2>
    </dataValidation>
    <dataValidation allowBlank="1" showInputMessage="1" showErrorMessage="1" promptTitle="Contract Title" prompt="Enter the title of the awarded contract" sqref="A38:B39 A52 A6:B6 A4:B4 A8:B13 A49:B50 A53:B53 A41 A54 A2:B2 A33" xr:uid="{220C22A9-B522-4F62-AA0E-72F76CBE5405}">
      <formula1>0</formula1>
      <formula2>0</formula2>
    </dataValidation>
    <dataValidation allowBlank="1" showInputMessage="1" showErrorMessage="1" promptTitle="Estimated Contract Value" prompt="Enter the estimated total value over the full duration of the contract including any extension options" sqref="I38:I39 I33:I35 I50 H52:I53 I41 H35 I7:I12 H7 I3" xr:uid="{8FDDC743-0A01-42EC-8A3E-92032F9FA1A4}">
      <formula1>0</formula1>
      <formula2>0</formula2>
    </dataValidation>
    <dataValidation allowBlank="1" showInputMessage="1" showErrorMessage="1" promptTitle="Yearly contract value." prompt="Enter the estimated yearly value for this contract" sqref="H38:H39 H6 H2 H13" xr:uid="{458B554A-D138-4524-B537-5899409BEB6C}">
      <formula1>0</formula1>
      <formula2>0</formula2>
    </dataValidation>
    <dataValidation allowBlank="1" showInputMessage="1" showErrorMessage="1" promptTitle="Yearly contract value" prompt="Enter the estimated yearly value for this contract" sqref="H7:H12 H49:H50 H41 H54:I54 H33:H34 I7 H3:H4" xr:uid="{B3EF27BE-8B7B-4E57-A5F9-C28FC773A6E1}">
      <formula1>0</formula1>
      <formula2>0</formula2>
    </dataValidation>
    <dataValidation allowBlank="1" showInputMessage="1" showErrorMessage="1" promptTitle="Supplier Name" prompt="Enter the registered name of this supplier as stated in the contract" sqref="E6 E52:E53 E2 E13 C57:C59 E57:F59" xr:uid="{CB47D4F3-37B4-4B6C-AF8C-1DAFE967E8B6}"/>
    <dataValidation allowBlank="1" showInputMessage="1" showErrorMessage="1" promptTitle="Contract length" prompt="Enter the length of contract entered excluding any possible extensions." sqref="N52 N57:N59" xr:uid="{1488F14E-A634-4101-BABE-68BEAE1AF560}"/>
    <dataValidation allowBlank="1" showInputMessage="1" showErrorMessage="1" promptTitle="Extension Options" prompt="Enter a description of any extension options available in the contract (if relevant)" sqref="O52 O13:O14 O57:O59" xr:uid="{50B3016A-5EBB-40DD-B085-7DCA3857C10E}"/>
    <dataValidation allowBlank="1" showInputMessage="1" showErrorMessage="1" promptTitle="Yearly contract value" prompt="Enter the estimated yearly value for this contract" sqref="H58" xr:uid="{02166556-54D7-48FE-91EC-29B0B4D1F109}"/>
    <dataValidation allowBlank="1" showInputMessage="1" showErrorMessage="1" promptTitle="Contract Title" prompt="Enter the title of the awarded contract" sqref="A57:B57 A58" xr:uid="{FD3D2176-BF6E-440E-851C-F9A5870A2FF1}"/>
    <dataValidation allowBlank="1" showInputMessage="1" showErrorMessage="1" promptTitle="Contract Description" prompt="Enter a brief description of the supplies, services or works to be provided under this contract" sqref="B57:B59 A59" xr:uid="{6CC29F43-3219-43B9-B371-8842DA472D2E}"/>
    <dataValidation allowBlank="1" showInputMessage="1" showErrorMessage="1" promptTitle="Initial Expiry Date" prompt="Enter the date on which the contract will expire (excluding extension options)" sqref="P57:P59 M57:M59" xr:uid="{592F47CB-D114-4D9E-8EEF-4E71FC5630DC}"/>
    <dataValidation allowBlank="1" showInputMessage="1" showErrorMessage="1" promptTitle="Commencement Date" prompt="Enter the date on which this contract commences" sqref="L57:L59 P57:P59" xr:uid="{44A83DA7-42F4-4E51-B3FB-C8B2A503E051}"/>
    <dataValidation allowBlank="1" showInputMessage="1" showErrorMessage="1" promptTitle="Senior Responsible Officer" prompt="Enter the name of the senior officer responsible for this contract on behalf of the Council" sqref="J57:K60" xr:uid="{56CA7B58-1E66-452E-996F-671981A48419}"/>
    <dataValidation type="list" allowBlank="1" showInputMessage="1" showErrorMessage="1" sqref="Q105:Q106" xr:uid="{0D752C04-6DEC-4215-9CDC-CC9946FC778C}">
      <formula1>$A$2:$A$5</formula1>
    </dataValidation>
  </dataValidations>
  <pageMargins left="0.70866141732283472" right="0.70866141732283472" top="0.74803149606299213" bottom="0.74803149606299213" header="0.31496062992125984" footer="0.31496062992125984"/>
  <pageSetup paperSize="8" scale="35" fitToWidth="2" fitToHeight="0" orientation="landscape" r:id="rId1"/>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r:uid="{0D186F77-429D-41E8-BD6E-A91989B54997}">
          <x14:formula1>
            <xm:f>'Data Validation'!$A$2:$A$8</xm:f>
          </x14:formula1>
          <xm:sqref>Q2:Q99</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A6C0DD03F43604EAE750A0A6D6683BB" ma:contentTypeVersion="9" ma:contentTypeDescription="Create a new document." ma:contentTypeScope="" ma:versionID="4429b8777a7a55b8695df3f62c58367c">
  <xsd:schema xmlns:xsd="http://www.w3.org/2001/XMLSchema" xmlns:xs="http://www.w3.org/2001/XMLSchema" xmlns:p="http://schemas.microsoft.com/office/2006/metadata/properties" xmlns:ns2="33ffd938-5976-454a-b0bc-4717ff649643" xmlns:ns3="a13d89d0-c6ba-4d29-ad73-dcafb8fe5fdc" targetNamespace="http://schemas.microsoft.com/office/2006/metadata/properties" ma:root="true" ma:fieldsID="669d90ffdbf6ccfcd94b2e08e4e63827" ns2:_="" ns3:_="">
    <xsd:import namespace="33ffd938-5976-454a-b0bc-4717ff649643"/>
    <xsd:import namespace="a13d89d0-c6ba-4d29-ad73-dcafb8fe5fd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ffd938-5976-454a-b0bc-4717ff6496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SearchProperties" ma:index="15" nillable="true" ma:displayName="MediaServiceSearchProperties" ma:hidden="true" ma:internalName="MediaServiceSearchProperties" ma:readOnly="true">
      <xsd:simpleType>
        <xsd:restriction base="dms:Note"/>
      </xsd:simpleType>
    </xsd:element>
    <xsd:element name="MediaServiceBillingMetadata" ma:index="1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13d89d0-c6ba-4d29-ad73-dcafb8fe5fdc"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haredWithUsers xmlns="a13d89d0-c6ba-4d29-ad73-dcafb8fe5fdc">
      <UserInfo>
        <DisplayName>John Patrick</DisplayName>
        <AccountId>13</AccountId>
        <AccountType/>
      </UserInfo>
      <UserInfo>
        <DisplayName>Ali Hussain</DisplayName>
        <AccountId>46</AccountId>
        <AccountType/>
      </UserInfo>
      <UserInfo>
        <DisplayName>Jack Riley</DisplayName>
        <AccountId>54</AccountId>
        <AccountType/>
      </UserInfo>
      <UserInfo>
        <DisplayName>Jo Bateman</DisplayName>
        <AccountId>57</AccountId>
        <AccountType/>
      </UserInfo>
      <UserInfo>
        <DisplayName>Jack Davis</DisplayName>
        <AccountId>62</AccountId>
        <AccountType/>
      </UserInfo>
      <UserInfo>
        <DisplayName>Nicholas Baxter</DisplayName>
        <AccountId>63</AccountId>
        <AccountType/>
      </UserInfo>
      <UserInfo>
        <DisplayName>Eve Kinyua</DisplayName>
        <AccountId>104</AccountId>
        <AccountType/>
      </UserInfo>
      <UserInfo>
        <DisplayName>Caroline Clay</DisplayName>
        <AccountId>110</AccountId>
        <AccountType/>
      </UserInfo>
      <UserInfo>
        <DisplayName>Jamie Goodwins</DisplayName>
        <AccountId>122</AccountId>
        <AccountType/>
      </UserInfo>
      <UserInfo>
        <DisplayName>Ian Langford</DisplayName>
        <AccountId>124</AccountId>
        <AccountType/>
      </UserInfo>
      <UserInfo>
        <DisplayName>Luke Whitehead</DisplayName>
        <AccountId>125</AccountId>
        <AccountType/>
      </UserInfo>
      <UserInfo>
        <DisplayName>Amina Kareem</DisplayName>
        <AccountId>126</AccountId>
        <AccountType/>
      </UserInfo>
      <UserInfo>
        <DisplayName>James Gummery</DisplayName>
        <AccountId>127</AccountId>
        <AccountType/>
      </UserInfo>
    </SharedWithUsers>
  </documentManagement>
</p:properties>
</file>

<file path=customXml/itemProps1.xml><?xml version="1.0" encoding="utf-8"?>
<ds:datastoreItem xmlns:ds="http://schemas.openxmlformats.org/officeDocument/2006/customXml" ds:itemID="{413421EA-55DB-4DD7-9284-C68220FCDCA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3ffd938-5976-454a-b0bc-4717ff649643"/>
    <ds:schemaRef ds:uri="a13d89d0-c6ba-4d29-ad73-dcafb8fe5fd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B767179-8F0F-491E-B6CC-F6ECAC718FC1}">
  <ds:schemaRefs>
    <ds:schemaRef ds:uri="http://schemas.microsoft.com/sharepoint/v3/contenttype/forms"/>
  </ds:schemaRefs>
</ds:datastoreItem>
</file>

<file path=customXml/itemProps3.xml><?xml version="1.0" encoding="utf-8"?>
<ds:datastoreItem xmlns:ds="http://schemas.openxmlformats.org/officeDocument/2006/customXml" ds:itemID="{A0088A8D-64D0-48D8-8F16-6C6AA04C8C6C}">
  <ds:schemaRefs>
    <ds:schemaRef ds:uri="http://schemas.microsoft.com/office/2006/metadata/properties"/>
    <ds:schemaRef ds:uri="http://schemas.microsoft.com/office/infopath/2007/PartnerControls"/>
    <ds:schemaRef ds:uri="a13d89d0-c6ba-4d29-ad73-dcafb8fe5fd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Key</vt:lpstr>
      <vt:lpstr>Customer, Business &amp; Corporate</vt:lpstr>
      <vt:lpstr>Data Validation</vt:lpstr>
      <vt:lpstr>Strat, Policy &amp; Transformation</vt:lpstr>
      <vt:lpstr>Community &amp; Place Delivery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Paul Tamanis-Laing</dc:creator>
  <cp:keywords/>
  <dc:description/>
  <cp:lastModifiedBy>Nicholas Baxter</cp:lastModifiedBy>
  <cp:revision>0</cp:revision>
  <dcterms:created xsi:type="dcterms:W3CDTF">2019-06-30T19:54:11Z</dcterms:created>
  <dcterms:modified xsi:type="dcterms:W3CDTF">2026-02-04T17:18:43Z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y fmtid="{D5CDD505-2E9C-101B-9397-08002B2CF9AE}" pid="8" name="ContentTypeId">
    <vt:lpwstr>0x010100FA6C0DD03F43604EAE750A0A6D6683BB</vt:lpwstr>
  </property>
</Properties>
</file>